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75" windowWidth="12120" windowHeight="4200" activeTab="0"/>
  </bookViews>
  <sheets>
    <sheet name="ассиг." sheetId="1" r:id="rId1"/>
  </sheets>
  <definedNames>
    <definedName name="_xlnm.Print_Titles" localSheetId="0">'ассиг.'!$7:$7</definedName>
  </definedNames>
  <calcPr fullCalcOnLoad="1"/>
</workbook>
</file>

<file path=xl/sharedStrings.xml><?xml version="1.0" encoding="utf-8"?>
<sst xmlns="http://schemas.openxmlformats.org/spreadsheetml/2006/main" count="365" uniqueCount="198">
  <si>
    <t>N  п/п</t>
  </si>
  <si>
    <t>НАИМЕНОВАНИЕ     СТАТЕЙ</t>
  </si>
  <si>
    <t>Код целевой статьи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</si>
  <si>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</si>
  <si>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</si>
  <si>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</si>
  <si>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</si>
  <si>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</si>
  <si>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</si>
  <si>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2.1.</t>
  </si>
  <si>
    <t>Защита населения и территории от  чрезвычайных ситуаций природного и техногенного характера, гражданская оборона</t>
  </si>
  <si>
    <t>ЖИЛИЩНО-КОММУНАЛЬНОЕ ХОЗЯЙСТВО</t>
  </si>
  <si>
    <t>3.1.</t>
  </si>
  <si>
    <t>Установка, содержание и ремонт ограждений газонов</t>
  </si>
  <si>
    <t>Озеленение территории муниципального образования</t>
  </si>
  <si>
    <t>ОБРАЗОВАНИЕ</t>
  </si>
  <si>
    <t>4.1.</t>
  </si>
  <si>
    <t xml:space="preserve">КУЛЬТУРА, КИНЕМАТОГРАФИЯ </t>
  </si>
  <si>
    <t>Культура</t>
  </si>
  <si>
    <t>6.1.</t>
  </si>
  <si>
    <t>Охрана семьи и детства</t>
  </si>
  <si>
    <t>6.1.1.</t>
  </si>
  <si>
    <t xml:space="preserve">ФИЗИЧЕСКАЯ КУЛЬТУРА И СПОРТ </t>
  </si>
  <si>
    <t>Массовый спорт</t>
  </si>
  <si>
    <t>СРЕДСТВА МАССОВОЙ ИНФОРМАЦИИ</t>
  </si>
  <si>
    <t>8.1.</t>
  </si>
  <si>
    <t>Периодическая печать и издательства</t>
  </si>
  <si>
    <t>НАЦИОНАЛЬНАЯ ЭКОНОМИКА</t>
  </si>
  <si>
    <t>Общеэкономические вопросы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</si>
  <si>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</si>
  <si>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</si>
  <si>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 территорий зеленых насаждений внутриквартального озеленения</t>
  </si>
  <si>
    <t>Прочие мероприятия в области благоустройства</t>
  </si>
  <si>
    <t>9.1.</t>
  </si>
  <si>
    <t>Организация  местных и участие в организации и проведении городских праздничных и иных зрелищных мероприятий</t>
  </si>
  <si>
    <t>Благоустройство придомовых территорий и дворовых территорий</t>
  </si>
  <si>
    <t>Текущий ремонт придомовых территорий и дворовых территорий,  включая проезды и въезды, пешеходные дорожки</t>
  </si>
  <si>
    <t>7.1.</t>
  </si>
  <si>
    <t>Реализация функций, связанных с общегосударственным управлением</t>
  </si>
  <si>
    <t>Другие вопросы в области жилищно-коммунального хозяйства</t>
  </si>
  <si>
    <t>Формирование архивных фондов органов местного самоуправления, муниципальных предприятий и учреждений</t>
  </si>
  <si>
    <t xml:space="preserve"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 коммунального хозяйства  </t>
  </si>
  <si>
    <t>Социальное обеспечение населения</t>
  </si>
  <si>
    <t>5.1.</t>
  </si>
  <si>
    <t>5.1.1.</t>
  </si>
  <si>
    <t>ИТОГО</t>
  </si>
  <si>
    <t>5.2.</t>
  </si>
  <si>
    <t xml:space="preserve">Проведение санитарных рубок, удаление аварийных, больных деревьев и кустарников в отношении зеленных насаждений внутриквартального озеленения </t>
  </si>
  <si>
    <t>Профессиональная подготовка, переподготовка и повышение квалификации</t>
  </si>
  <si>
    <t>01 00</t>
  </si>
  <si>
    <t>01 02</t>
  </si>
  <si>
    <t>01 03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</si>
  <si>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</si>
  <si>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</si>
  <si>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01 13</t>
  </si>
  <si>
    <t>01 04</t>
  </si>
  <si>
    <t>01 11</t>
  </si>
  <si>
    <t>03 00</t>
  </si>
  <si>
    <t>03 09</t>
  </si>
  <si>
    <t>04 00</t>
  </si>
  <si>
    <t>04 01</t>
  </si>
  <si>
    <t>05 00</t>
  </si>
  <si>
    <t>05 03</t>
  </si>
  <si>
    <t>05 05</t>
  </si>
  <si>
    <t>07 00</t>
  </si>
  <si>
    <t>07 05</t>
  </si>
  <si>
    <t>07 07</t>
  </si>
  <si>
    <t>08 00</t>
  </si>
  <si>
    <t>08 01</t>
  </si>
  <si>
    <t>10 00</t>
  </si>
  <si>
    <t>10 03</t>
  </si>
  <si>
    <t>Социальное обеспечение и иные выплаты населению</t>
  </si>
  <si>
    <t>10 04</t>
  </si>
  <si>
    <t>11 00</t>
  </si>
  <si>
    <t>11 02</t>
  </si>
  <si>
    <t>12 00</t>
  </si>
  <si>
    <t>12 02</t>
  </si>
  <si>
    <t>Код раздела/ подраздела</t>
  </si>
  <si>
    <t>Код вида расходов (группа, подгруппа )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</si>
  <si>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</si>
  <si>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</si>
  <si>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</si>
  <si>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</si>
  <si>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Содействие развитию малого бизнеса на территории муниципального образования</t>
  </si>
  <si>
    <t>Участие в реализации мер по профилактике дорожно- 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</si>
  <si>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</si>
  <si>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</si>
  <si>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в минимизации  и (или) ликвидации последствий проявления терроризма и экстремизма на территории муниципального образования</t>
  </si>
  <si>
    <t>Организация и проведению досуговых мероприятий для жителей муниципального образования</t>
  </si>
  <si>
    <t>04 12</t>
  </si>
  <si>
    <t>Другие вопросы в области национальной экономики</t>
  </si>
  <si>
    <t>Создание зон отдыха, в том числе обустройство и содержание  детских площадок</t>
  </si>
  <si>
    <t xml:space="preserve"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                                       </t>
  </si>
  <si>
    <t>Закупка товаров, работ и услуг для обеспечения государственных (муниципальных) нужд</t>
  </si>
  <si>
    <t>Содержание и обеспечение деятельности представительного органа муниципальных образований</t>
  </si>
  <si>
    <t>Оборудование контейнерных площадок на дворовых территориях</t>
  </si>
  <si>
    <t>00200 00010</t>
  </si>
  <si>
    <t>00200 00020</t>
  </si>
  <si>
    <t>Содержание лиц, замещающих должности муниципальной службы, а также лиц, замещающих должности, не отнесенные к должностям муниципальной службы.</t>
  </si>
  <si>
    <t>00200 00022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</si>
  <si>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самоуправ-ления, осуществляющим свои полномочия на непостоянной основе, расходов в связи с осуществлением ими своих мандатов</t>
  </si>
  <si>
    <t>00200 00023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</si>
  <si>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</si>
  <si>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0104</t>
  </si>
  <si>
    <t>00200 00030</t>
  </si>
  <si>
    <t>00200 00031</t>
  </si>
  <si>
    <t>Резервный фонд местной администрации муниципального образования</t>
  </si>
  <si>
    <t>0111</t>
  </si>
  <si>
    <t>07000 00060</t>
  </si>
  <si>
    <t>0113</t>
  </si>
  <si>
    <t>09200 00000</t>
  </si>
  <si>
    <t>09200 00072</t>
  </si>
  <si>
    <t>Осуществление защиты прав потребителей.</t>
  </si>
  <si>
    <t>09200 00440</t>
  </si>
  <si>
    <t>1202</t>
  </si>
  <si>
    <t>50500 00230</t>
  </si>
  <si>
    <t>79500 00560</t>
  </si>
  <si>
    <t>79500 00540</t>
  </si>
  <si>
    <t>79500 00530</t>
  </si>
  <si>
    <t>79500 00520</t>
  </si>
  <si>
    <t>79500 00510</t>
  </si>
  <si>
    <t>79500 00490</t>
  </si>
  <si>
    <t>Проведение работ по военно-патриотическому воспитанию граждан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</si>
  <si>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</si>
  <si>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t>79500 00181</t>
  </si>
  <si>
    <t>0401</t>
  </si>
  <si>
    <t>Закупка товаров, работ и услуг для для обеспечения государственных (муниципальных) нужд</t>
  </si>
  <si>
    <t>0503</t>
  </si>
  <si>
    <t>00200 00460</t>
  </si>
  <si>
    <t>79500 00074</t>
  </si>
  <si>
    <t>79500 00090</t>
  </si>
  <si>
    <t>79500 00101</t>
  </si>
  <si>
    <t>79500 00102</t>
  </si>
  <si>
    <t>79500 00121</t>
  </si>
  <si>
    <t xml:space="preserve">79500 00131 </t>
  </si>
  <si>
    <t>79500 00133</t>
  </si>
  <si>
    <t>79500 00134</t>
  </si>
  <si>
    <t>79500 00140</t>
  </si>
  <si>
    <t>79500 00141</t>
  </si>
  <si>
    <t>79500 00142</t>
  </si>
  <si>
    <t>79500 00150</t>
  </si>
  <si>
    <t>79500 00151</t>
  </si>
  <si>
    <t>79500 00153</t>
  </si>
  <si>
    <t>79500 00160</t>
  </si>
  <si>
    <t>79500 00161</t>
  </si>
  <si>
    <t>79500 00191</t>
  </si>
  <si>
    <t>79500 00200</t>
  </si>
  <si>
    <t>79500 00241</t>
  </si>
  <si>
    <t>79500 00251</t>
  </si>
  <si>
    <t xml:space="preserve">Благоустройство </t>
  </si>
  <si>
    <t>79500 00130</t>
  </si>
  <si>
    <t>Участие в обеспечение чистоты и порядка на территории муниципального образования,  включая уборку территорий, водных акваторий, тупиков и проездов, не включенные в адресные программы, утвержденными исполнительными органами государственной власти Санкт-Петербурга</t>
  </si>
  <si>
    <t>51100 G0870</t>
  </si>
  <si>
    <t>51100 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</si>
  <si>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</t>
  </si>
  <si>
    <t xml:space="preserve">Расходы на исполнение государственного полномочия по выплате денежных средств на вознаграждение приемным родителям </t>
  </si>
  <si>
    <t xml:space="preserve">Расходы на исполнение государственного полномочия по составлению протоколов об административных правонарушениях </t>
  </si>
  <si>
    <t xml:space="preserve">Расходы на исполнение государственного полномочия по организации и осуществлению деятельности по опеке и попечительству 
</t>
  </si>
  <si>
    <t>00200 G0850</t>
  </si>
  <si>
    <t>09200 G0100</t>
  </si>
  <si>
    <t>СОЦИАЛЬНАЯ ПОЛИТИКА</t>
  </si>
  <si>
    <t>0103</t>
  </si>
  <si>
    <t>Содержание главы внутригородского муниципального образования Санкт-Петербурга</t>
  </si>
  <si>
    <t>Назначение, выплата, перерасчет 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</si>
  <si>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8.1.1.</t>
  </si>
  <si>
    <t>СУММА, на         2017 год  тыс. руб.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</si>
  <si>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</si>
  <si>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</si>
  <si>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Приложение №3</t>
  </si>
  <si>
    <t>1.3.</t>
  </si>
  <si>
    <t>1.1..</t>
  </si>
  <si>
    <t>1.2..</t>
  </si>
  <si>
    <t>1.4.</t>
  </si>
  <si>
    <t>1.5.</t>
  </si>
  <si>
    <r>
      <t> </t>
    </r>
    <r>
      <rPr>
        <b/>
        <sz val="10"/>
        <rFont val="Times New Roman"/>
        <family val="1"/>
      </rPr>
      <t>3.2</t>
    </r>
  </si>
  <si>
    <t>4.1.1.</t>
  </si>
  <si>
    <t>4.1.2.</t>
  </si>
  <si>
    <t>4.1.3.</t>
  </si>
  <si>
    <t>4.1.4.</t>
  </si>
  <si>
    <t>4.2.</t>
  </si>
  <si>
    <t>4.2.1.</t>
  </si>
  <si>
    <t>5.2.1.1.</t>
  </si>
  <si>
    <t>5.2.2.</t>
  </si>
  <si>
    <t>5.2.3.</t>
  </si>
  <si>
    <t>5.2.4.</t>
  </si>
  <si>
    <t>5.2.5.</t>
  </si>
  <si>
    <t>5.2.6.</t>
  </si>
  <si>
    <t>6.1.2.</t>
  </si>
  <si>
    <t>7.1.1.</t>
  </si>
  <si>
    <t>7.2.</t>
  </si>
  <si>
    <t>7.2.1.</t>
  </si>
  <si>
    <t>7.2.2.</t>
  </si>
  <si>
    <t>9.1.1.</t>
  </si>
  <si>
    <t xml:space="preserve">Молодежная политика </t>
  </si>
  <si>
    <t xml:space="preserve">на 2017 год </t>
  </si>
  <si>
    <t xml:space="preserve">Распределение бюджетных ассигнований бюджета внутригородского муниципального образования Санкт-Петербурга муниципальный округ Васильевский по разделам, подразделам, целевым статьям и видам расходов классификации расходов бюджета </t>
  </si>
  <si>
    <t>Участие в организации и финансировании проведение оплачиваемых общественных работ</t>
  </si>
  <si>
    <t>к Решению № 35 от 18.11.2016г.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</si>
</sst>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993300"/>
      <name val="Times New Roman"/>
      <family val="1"/>
    </font>
    <font>
      <b/>
      <sz val="10"/>
      <color rgb="FF0000FF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/>
    </xf>
    <xf numFmtId="180" fontId="17" fillId="0" borderId="10" xfId="0" applyNumberFormat="1" applyFont="1" applyBorder="1" applyAlignment="1">
      <alignment horizontal="right" vertical="center" wrapText="1"/>
    </xf>
    <xf numFmtId="180" fontId="17" fillId="33" borderId="10" xfId="0" applyNumberFormat="1" applyFont="1" applyFill="1" applyBorder="1" applyAlignment="1">
      <alignment horizontal="right" vertical="center"/>
    </xf>
    <xf numFmtId="180" fontId="17" fillId="0" borderId="10" xfId="0" applyNumberFormat="1" applyFont="1" applyBorder="1" applyAlignment="1">
      <alignment horizontal="right" vertical="center"/>
    </xf>
    <xf numFmtId="180" fontId="59" fillId="33" borderId="10" xfId="0" applyNumberFormat="1" applyFont="1" applyFill="1" applyBorder="1" applyAlignment="1">
      <alignment horizontal="right" vertical="center"/>
    </xf>
    <xf numFmtId="180" fontId="60" fillId="33" borderId="10" xfId="0" applyNumberFormat="1" applyFont="1" applyFill="1" applyBorder="1" applyAlignment="1">
      <alignment horizontal="right" vertical="center"/>
    </xf>
    <xf numFmtId="180" fontId="18" fillId="33" borderId="10" xfId="0" applyNumberFormat="1" applyFont="1" applyFill="1" applyBorder="1" applyAlignment="1">
      <alignment horizontal="right" vertical="center"/>
    </xf>
    <xf numFmtId="180" fontId="13" fillId="33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/>
    </xf>
    <xf numFmtId="180" fontId="13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2" fontId="5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tabSelected="1" zoomScalePageLayoutView="0" workbookViewId="0" topLeftCell="A1">
      <selection activeCell="I5" sqref="I5"/>
    </sheetView>
  </sheetViews>
  <sheetFormatPr defaultColWidth="9.00390625" defaultRowHeight="24.75" customHeight="1"/>
  <cols>
    <col min="1" max="1" width="5.125" style="2" customWidth="1"/>
    <col min="2" max="2" width="52.125" style="2" customWidth="1"/>
    <col min="3" max="3" width="6.75390625" style="2" customWidth="1"/>
    <col min="4" max="4" width="11.75390625" style="2" customWidth="1"/>
    <col min="5" max="5" width="7.375" style="2" customWidth="1"/>
    <col min="6" max="6" width="8.25390625" style="2" customWidth="1"/>
  </cols>
  <sheetData>
    <row r="1" spans="1:6" ht="19.5" customHeight="1">
      <c r="A1" s="5"/>
      <c r="B1" s="57" t="s">
        <v>168</v>
      </c>
      <c r="C1" s="58"/>
      <c r="D1" s="58"/>
      <c r="E1" s="58"/>
      <c r="F1" s="58"/>
    </row>
    <row r="2" spans="1:6" s="1" customFormat="1" ht="14.25" customHeight="1">
      <c r="A2" s="5"/>
      <c r="B2" s="59" t="s">
        <v>197</v>
      </c>
      <c r="C2" s="60"/>
      <c r="D2" s="60"/>
      <c r="E2" s="60"/>
      <c r="F2" s="60"/>
    </row>
    <row r="3" spans="1:6" s="4" customFormat="1" ht="7.5" customHeight="1">
      <c r="A3" s="8"/>
      <c r="B3" s="9"/>
      <c r="C3" s="10"/>
      <c r="D3" s="6"/>
      <c r="E3" s="10"/>
      <c r="F3" s="10"/>
    </row>
    <row r="4" spans="1:6" s="1" customFormat="1" ht="63.75" customHeight="1">
      <c r="A4" s="55" t="s">
        <v>195</v>
      </c>
      <c r="B4" s="56"/>
      <c r="C4" s="56"/>
      <c r="D4" s="56"/>
      <c r="E4" s="56"/>
      <c r="F4" s="56"/>
    </row>
    <row r="5" spans="1:6" s="1" customFormat="1" ht="15.75" customHeight="1">
      <c r="A5" s="55" t="s">
        <v>194</v>
      </c>
      <c r="B5" s="61"/>
      <c r="C5" s="61"/>
      <c r="D5" s="61"/>
      <c r="E5" s="61"/>
      <c r="F5" s="61"/>
    </row>
    <row r="6" spans="1:6" ht="4.5" customHeight="1">
      <c r="A6" s="5"/>
      <c r="B6" s="5"/>
      <c r="C6" s="7"/>
      <c r="D6" s="7"/>
      <c r="E6" s="7"/>
      <c r="F6" s="5"/>
    </row>
    <row r="7" spans="1:6" ht="69" customHeight="1">
      <c r="A7" s="11" t="s">
        <v>0</v>
      </c>
      <c r="B7" s="11" t="s">
        <v>1</v>
      </c>
      <c r="C7" s="11" t="s">
        <v>77</v>
      </c>
      <c r="D7" s="11" t="s">
        <v>2</v>
      </c>
      <c r="E7" s="11" t="s">
        <v>78</v>
      </c>
      <c r="F7" s="11" t="s">
        <v>165</v>
      </c>
    </row>
    <row r="8" spans="1:6" ht="14.25">
      <c r="A8" s="19">
        <v>1</v>
      </c>
      <c r="B8" s="12" t="s">
        <v>3</v>
      </c>
      <c r="C8" s="33" t="s">
        <v>49</v>
      </c>
      <c r="D8" s="33"/>
      <c r="E8" s="33"/>
      <c r="F8" s="40">
        <f>F9+F13+F23+F34+F37</f>
        <v>18939.1</v>
      </c>
    </row>
    <row r="9" spans="1:6" ht="25.5">
      <c r="A9" s="39" t="s">
        <v>170</v>
      </c>
      <c r="B9" s="12" t="s">
        <v>4</v>
      </c>
      <c r="C9" s="33" t="s">
        <v>50</v>
      </c>
      <c r="D9" s="33"/>
      <c r="E9" s="33"/>
      <c r="F9" s="41">
        <f>F10</f>
        <v>1380.8</v>
      </c>
    </row>
    <row r="10" spans="1:6" ht="25.5">
      <c r="A10" s="39"/>
      <c r="B10" s="12" t="s">
        <v>162</v>
      </c>
      <c r="C10" s="33" t="s">
        <v>50</v>
      </c>
      <c r="D10" s="17" t="s">
        <v>96</v>
      </c>
      <c r="E10" s="33"/>
      <c r="F10" s="42">
        <f>F11+F12</f>
        <v>1380.8</v>
      </c>
    </row>
    <row r="11" spans="1:6" ht="51">
      <c r="A11" s="13"/>
      <c r="B11" s="15" t="s">
        <v>53</v>
      </c>
      <c r="C11" s="35" t="s">
        <v>50</v>
      </c>
      <c r="D11" s="16" t="s">
        <v>96</v>
      </c>
      <c r="E11" s="35">
        <v>100</v>
      </c>
      <c r="F11" s="43">
        <v>1364</v>
      </c>
    </row>
    <row r="12" spans="1:6" ht="25.5">
      <c r="A12" s="13"/>
      <c r="B12" s="15" t="s">
        <v>93</v>
      </c>
      <c r="C12" s="35" t="s">
        <v>50</v>
      </c>
      <c r="D12" s="16" t="s">
        <v>96</v>
      </c>
      <c r="E12" s="35">
        <v>200</v>
      </c>
      <c r="F12" s="43">
        <v>16.8</v>
      </c>
    </row>
    <row r="13" spans="1:6" ht="38.25">
      <c r="A13" s="19" t="s">
        <v>171</v>
      </c>
      <c r="B13" s="12" t="s">
        <v>5</v>
      </c>
      <c r="C13" s="33" t="s">
        <v>51</v>
      </c>
      <c r="D13" s="33"/>
      <c r="E13" s="33"/>
      <c r="F13" s="41">
        <f>F14+F21</f>
        <v>1678.5</v>
      </c>
    </row>
    <row r="14" spans="1:6" ht="25.5">
      <c r="A14" s="13"/>
      <c r="B14" s="12" t="s">
        <v>94</v>
      </c>
      <c r="C14" s="33" t="s">
        <v>51</v>
      </c>
      <c r="D14" s="17" t="s">
        <v>97</v>
      </c>
      <c r="E14" s="33"/>
      <c r="F14" s="41">
        <f>F15+F19</f>
        <v>1606.5</v>
      </c>
    </row>
    <row r="15" spans="1:6" ht="38.25">
      <c r="A15" s="13"/>
      <c r="B15" s="12" t="s">
        <v>98</v>
      </c>
      <c r="C15" s="33" t="s">
        <v>51</v>
      </c>
      <c r="D15" s="17" t="s">
        <v>99</v>
      </c>
      <c r="E15" s="33"/>
      <c r="F15" s="41">
        <f>F16+F17+F18</f>
        <v>1472.1</v>
      </c>
    </row>
    <row r="16" spans="1:6" ht="51">
      <c r="A16" s="13"/>
      <c r="B16" s="15" t="s">
        <v>53</v>
      </c>
      <c r="C16" s="35" t="s">
        <v>51</v>
      </c>
      <c r="D16" s="16" t="s">
        <v>99</v>
      </c>
      <c r="E16" s="35">
        <v>100</v>
      </c>
      <c r="F16" s="43">
        <v>844.6</v>
      </c>
    </row>
    <row r="17" spans="1:6" ht="25.5">
      <c r="A17" s="13"/>
      <c r="B17" s="15" t="s">
        <v>93</v>
      </c>
      <c r="C17" s="35" t="s">
        <v>51</v>
      </c>
      <c r="D17" s="16" t="s">
        <v>99</v>
      </c>
      <c r="E17" s="35">
        <v>200</v>
      </c>
      <c r="F17" s="43">
        <v>626.5</v>
      </c>
    </row>
    <row r="18" spans="1:6" ht="15">
      <c r="A18" s="13"/>
      <c r="B18" s="15" t="s">
        <v>52</v>
      </c>
      <c r="C18" s="35" t="s">
        <v>51</v>
      </c>
      <c r="D18" s="16" t="s">
        <v>99</v>
      </c>
      <c r="E18" s="36">
        <v>800</v>
      </c>
      <c r="F18" s="43">
        <v>1</v>
      </c>
    </row>
    <row r="19" spans="1:6" ht="63.75">
      <c r="A19" s="13"/>
      <c r="B19" s="50" t="s">
        <v>100</v>
      </c>
      <c r="C19" s="33" t="s">
        <v>51</v>
      </c>
      <c r="D19" s="17" t="s">
        <v>101</v>
      </c>
      <c r="E19" s="33"/>
      <c r="F19" s="41">
        <f>F20</f>
        <v>134.4</v>
      </c>
    </row>
    <row r="20" spans="1:6" ht="51">
      <c r="A20" s="13"/>
      <c r="B20" s="15" t="s">
        <v>53</v>
      </c>
      <c r="C20" s="35" t="s">
        <v>51</v>
      </c>
      <c r="D20" s="16" t="s">
        <v>101</v>
      </c>
      <c r="E20" s="35">
        <v>100</v>
      </c>
      <c r="F20" s="43">
        <v>134.4</v>
      </c>
    </row>
    <row r="21" spans="1:6" ht="38.25">
      <c r="A21" s="13"/>
      <c r="B21" s="50" t="s">
        <v>29</v>
      </c>
      <c r="C21" s="17" t="s">
        <v>161</v>
      </c>
      <c r="D21" s="21" t="s">
        <v>113</v>
      </c>
      <c r="E21" s="33"/>
      <c r="F21" s="44">
        <f>F22</f>
        <v>72</v>
      </c>
    </row>
    <row r="22" spans="1:6" ht="15">
      <c r="A22" s="13"/>
      <c r="B22" s="15" t="s">
        <v>52</v>
      </c>
      <c r="C22" s="35" t="s">
        <v>51</v>
      </c>
      <c r="D22" s="22" t="s">
        <v>113</v>
      </c>
      <c r="E22" s="35">
        <v>800</v>
      </c>
      <c r="F22" s="43">
        <v>72</v>
      </c>
    </row>
    <row r="23" spans="1:6" ht="38.25">
      <c r="A23" s="19" t="s">
        <v>169</v>
      </c>
      <c r="B23" s="12" t="s">
        <v>80</v>
      </c>
      <c r="C23" s="33" t="s">
        <v>55</v>
      </c>
      <c r="D23" s="33"/>
      <c r="E23" s="33"/>
      <c r="F23" s="41">
        <f>F24+F32+F29</f>
        <v>15480.5</v>
      </c>
    </row>
    <row r="24" spans="1:6" ht="38.25">
      <c r="A24" s="13"/>
      <c r="B24" s="50" t="s">
        <v>102</v>
      </c>
      <c r="C24" s="21" t="s">
        <v>103</v>
      </c>
      <c r="D24" s="21" t="s">
        <v>104</v>
      </c>
      <c r="E24" s="37"/>
      <c r="F24" s="41">
        <f>F25</f>
        <v>13610</v>
      </c>
    </row>
    <row r="25" spans="1:6" ht="38.25">
      <c r="A25" s="13"/>
      <c r="B25" s="50" t="s">
        <v>98</v>
      </c>
      <c r="C25" s="21" t="s">
        <v>103</v>
      </c>
      <c r="D25" s="21" t="s">
        <v>105</v>
      </c>
      <c r="E25" s="35"/>
      <c r="F25" s="43">
        <f>F26+F27+F28</f>
        <v>13610</v>
      </c>
    </row>
    <row r="26" spans="1:6" ht="51">
      <c r="A26" s="13"/>
      <c r="B26" s="51" t="s">
        <v>53</v>
      </c>
      <c r="C26" s="16" t="s">
        <v>103</v>
      </c>
      <c r="D26" s="22" t="s">
        <v>105</v>
      </c>
      <c r="E26" s="35">
        <v>100</v>
      </c>
      <c r="F26" s="45">
        <v>10192.1</v>
      </c>
    </row>
    <row r="27" spans="1:6" ht="25.5">
      <c r="A27" s="13"/>
      <c r="B27" s="15" t="s">
        <v>93</v>
      </c>
      <c r="C27" s="36" t="s">
        <v>55</v>
      </c>
      <c r="D27" s="22" t="s">
        <v>105</v>
      </c>
      <c r="E27" s="35">
        <v>200</v>
      </c>
      <c r="F27" s="43">
        <v>3387.9</v>
      </c>
    </row>
    <row r="28" spans="1:6" ht="15">
      <c r="A28" s="13"/>
      <c r="B28" s="15" t="s">
        <v>52</v>
      </c>
      <c r="C28" s="36" t="s">
        <v>55</v>
      </c>
      <c r="D28" s="22" t="s">
        <v>105</v>
      </c>
      <c r="E28" s="35">
        <v>800</v>
      </c>
      <c r="F28" s="43">
        <v>30</v>
      </c>
    </row>
    <row r="29" spans="1:6" ht="39" customHeight="1">
      <c r="A29" s="13"/>
      <c r="B29" s="50" t="s">
        <v>157</v>
      </c>
      <c r="C29" s="17" t="s">
        <v>55</v>
      </c>
      <c r="D29" s="17" t="s">
        <v>158</v>
      </c>
      <c r="E29" s="35"/>
      <c r="F29" s="46">
        <f>F30+F31</f>
        <v>1864</v>
      </c>
    </row>
    <row r="30" spans="1:6" ht="51">
      <c r="A30" s="13"/>
      <c r="B30" s="52" t="s">
        <v>53</v>
      </c>
      <c r="C30" s="16" t="s">
        <v>55</v>
      </c>
      <c r="D30" s="16" t="s">
        <v>158</v>
      </c>
      <c r="E30" s="35">
        <v>100</v>
      </c>
      <c r="F30" s="47">
        <v>1744.4</v>
      </c>
    </row>
    <row r="31" spans="1:6" ht="25.5">
      <c r="A31" s="13"/>
      <c r="B31" s="15" t="s">
        <v>93</v>
      </c>
      <c r="C31" s="16" t="s">
        <v>55</v>
      </c>
      <c r="D31" s="16" t="s">
        <v>158</v>
      </c>
      <c r="E31" s="35">
        <v>200</v>
      </c>
      <c r="F31" s="47">
        <v>119.6</v>
      </c>
    </row>
    <row r="32" spans="1:6" ht="38.25">
      <c r="A32" s="13"/>
      <c r="B32" s="12" t="s">
        <v>156</v>
      </c>
      <c r="C32" s="33" t="s">
        <v>55</v>
      </c>
      <c r="D32" s="17" t="s">
        <v>159</v>
      </c>
      <c r="E32" s="33"/>
      <c r="F32" s="46">
        <f>F33</f>
        <v>6.5</v>
      </c>
    </row>
    <row r="33" spans="1:6" ht="25.5">
      <c r="A33" s="13"/>
      <c r="B33" s="15" t="s">
        <v>93</v>
      </c>
      <c r="C33" s="35" t="s">
        <v>55</v>
      </c>
      <c r="D33" s="16" t="s">
        <v>159</v>
      </c>
      <c r="E33" s="35">
        <v>200</v>
      </c>
      <c r="F33" s="47">
        <v>6.5</v>
      </c>
    </row>
    <row r="34" spans="1:6" ht="14.25">
      <c r="A34" s="19" t="s">
        <v>172</v>
      </c>
      <c r="B34" s="12" t="s">
        <v>6</v>
      </c>
      <c r="C34" s="32" t="s">
        <v>56</v>
      </c>
      <c r="D34" s="37"/>
      <c r="E34" s="37"/>
      <c r="F34" s="41">
        <f>F35</f>
        <v>100</v>
      </c>
    </row>
    <row r="35" spans="1:6" ht="25.5">
      <c r="A35" s="13"/>
      <c r="B35" s="50" t="s">
        <v>106</v>
      </c>
      <c r="C35" s="23" t="s">
        <v>107</v>
      </c>
      <c r="D35" s="23" t="s">
        <v>108</v>
      </c>
      <c r="E35" s="35"/>
      <c r="F35" s="45">
        <f>F36</f>
        <v>100</v>
      </c>
    </row>
    <row r="36" spans="1:6" ht="15">
      <c r="A36" s="13"/>
      <c r="B36" s="15" t="s">
        <v>52</v>
      </c>
      <c r="C36" s="35" t="s">
        <v>56</v>
      </c>
      <c r="D36" s="24" t="s">
        <v>108</v>
      </c>
      <c r="E36" s="35">
        <v>800</v>
      </c>
      <c r="F36" s="43">
        <v>100</v>
      </c>
    </row>
    <row r="37" spans="1:6" ht="14.25">
      <c r="A37" s="19" t="s">
        <v>173</v>
      </c>
      <c r="B37" s="12" t="s">
        <v>7</v>
      </c>
      <c r="C37" s="32" t="s">
        <v>54</v>
      </c>
      <c r="D37" s="37"/>
      <c r="E37" s="37"/>
      <c r="F37" s="41">
        <f>F38+F41</f>
        <v>299.3</v>
      </c>
    </row>
    <row r="38" spans="1:6" ht="25.5">
      <c r="A38" s="19"/>
      <c r="B38" s="50" t="s">
        <v>38</v>
      </c>
      <c r="C38" s="25" t="s">
        <v>109</v>
      </c>
      <c r="D38" s="21" t="s">
        <v>110</v>
      </c>
      <c r="E38" s="37"/>
      <c r="F38" s="41">
        <f>F39</f>
        <v>99.3</v>
      </c>
    </row>
    <row r="39" spans="1:6" ht="27.75" customHeight="1">
      <c r="A39" s="19"/>
      <c r="B39" s="12" t="s">
        <v>40</v>
      </c>
      <c r="C39" s="32" t="s">
        <v>54</v>
      </c>
      <c r="D39" s="21" t="s">
        <v>111</v>
      </c>
      <c r="E39" s="37"/>
      <c r="F39" s="41">
        <f>F40</f>
        <v>99.3</v>
      </c>
    </row>
    <row r="40" spans="1:6" ht="25.5">
      <c r="A40" s="13"/>
      <c r="B40" s="15" t="s">
        <v>93</v>
      </c>
      <c r="C40" s="36" t="s">
        <v>54</v>
      </c>
      <c r="D40" s="22" t="s">
        <v>111</v>
      </c>
      <c r="E40" s="35">
        <v>200</v>
      </c>
      <c r="F40" s="43">
        <v>99.3</v>
      </c>
    </row>
    <row r="41" spans="1:6" ht="14.25">
      <c r="A41" s="13"/>
      <c r="B41" s="50" t="s">
        <v>112</v>
      </c>
      <c r="C41" s="23" t="s">
        <v>109</v>
      </c>
      <c r="D41" s="25" t="s">
        <v>129</v>
      </c>
      <c r="E41" s="33"/>
      <c r="F41" s="44">
        <f>F42</f>
        <v>200</v>
      </c>
    </row>
    <row r="42" spans="1:6" ht="25.5">
      <c r="A42" s="13"/>
      <c r="B42" s="15" t="s">
        <v>93</v>
      </c>
      <c r="C42" s="35" t="s">
        <v>54</v>
      </c>
      <c r="D42" s="22" t="s">
        <v>129</v>
      </c>
      <c r="E42" s="35">
        <v>200</v>
      </c>
      <c r="F42" s="43">
        <v>200</v>
      </c>
    </row>
    <row r="43" spans="1:6" s="3" customFormat="1" ht="25.5">
      <c r="A43" s="19">
        <v>2</v>
      </c>
      <c r="B43" s="12" t="s">
        <v>8</v>
      </c>
      <c r="C43" s="32" t="s">
        <v>57</v>
      </c>
      <c r="D43" s="37"/>
      <c r="E43" s="37"/>
      <c r="F43" s="41">
        <f>F44</f>
        <v>102.9</v>
      </c>
    </row>
    <row r="44" spans="1:6" ht="28.5" customHeight="1">
      <c r="A44" s="19" t="s">
        <v>9</v>
      </c>
      <c r="B44" s="12" t="s">
        <v>10</v>
      </c>
      <c r="C44" s="32" t="s">
        <v>58</v>
      </c>
      <c r="D44" s="37"/>
      <c r="E44" s="37"/>
      <c r="F44" s="41">
        <f>F45</f>
        <v>102.9</v>
      </c>
    </row>
    <row r="45" spans="1:6" ht="62.25" customHeight="1">
      <c r="A45" s="13"/>
      <c r="B45" s="12" t="s">
        <v>81</v>
      </c>
      <c r="C45" s="33" t="s">
        <v>58</v>
      </c>
      <c r="D45" s="17" t="s">
        <v>130</v>
      </c>
      <c r="E45" s="33"/>
      <c r="F45" s="41">
        <f>F46</f>
        <v>102.9</v>
      </c>
    </row>
    <row r="46" spans="1:6" ht="25.5">
      <c r="A46" s="13"/>
      <c r="B46" s="15" t="s">
        <v>93</v>
      </c>
      <c r="C46" s="35" t="s">
        <v>58</v>
      </c>
      <c r="D46" s="16" t="s">
        <v>130</v>
      </c>
      <c r="E46" s="35">
        <v>200</v>
      </c>
      <c r="F46" s="43">
        <v>102.9</v>
      </c>
    </row>
    <row r="47" spans="1:6" ht="14.25">
      <c r="A47" s="19">
        <v>3</v>
      </c>
      <c r="B47" s="12" t="s">
        <v>27</v>
      </c>
      <c r="C47" s="33" t="s">
        <v>59</v>
      </c>
      <c r="D47" s="33"/>
      <c r="E47" s="33"/>
      <c r="F47" s="41">
        <f>F48+F53</f>
        <v>665.6</v>
      </c>
    </row>
    <row r="48" spans="1:6" ht="14.25">
      <c r="A48" s="19" t="s">
        <v>12</v>
      </c>
      <c r="B48" s="12" t="s">
        <v>28</v>
      </c>
      <c r="C48" s="33" t="s">
        <v>60</v>
      </c>
      <c r="D48" s="33"/>
      <c r="E48" s="33"/>
      <c r="F48" s="41">
        <f>F49+F51</f>
        <v>500.6</v>
      </c>
    </row>
    <row r="49" spans="1:6" ht="25.5">
      <c r="A49" s="13"/>
      <c r="B49" s="53" t="s">
        <v>196</v>
      </c>
      <c r="C49" s="26" t="s">
        <v>125</v>
      </c>
      <c r="D49" s="17" t="s">
        <v>131</v>
      </c>
      <c r="E49" s="32"/>
      <c r="F49" s="41">
        <f>F50</f>
        <v>81.5</v>
      </c>
    </row>
    <row r="50" spans="1:6" ht="25.5">
      <c r="A50" s="13"/>
      <c r="B50" s="15" t="s">
        <v>93</v>
      </c>
      <c r="C50" s="34" t="s">
        <v>60</v>
      </c>
      <c r="D50" s="16" t="s">
        <v>131</v>
      </c>
      <c r="E50" s="35">
        <v>200</v>
      </c>
      <c r="F50" s="43">
        <v>81.5</v>
      </c>
    </row>
    <row r="51" spans="1:6" ht="93" customHeight="1">
      <c r="A51" s="13"/>
      <c r="B51" s="50" t="s">
        <v>167</v>
      </c>
      <c r="C51" s="26" t="s">
        <v>125</v>
      </c>
      <c r="D51" s="17" t="s">
        <v>132</v>
      </c>
      <c r="E51" s="21"/>
      <c r="F51" s="41">
        <f>F52</f>
        <v>419.1</v>
      </c>
    </row>
    <row r="52" spans="1:6" ht="25.5">
      <c r="A52" s="13"/>
      <c r="B52" s="52" t="s">
        <v>126</v>
      </c>
      <c r="C52" s="27" t="s">
        <v>125</v>
      </c>
      <c r="D52" s="16" t="s">
        <v>132</v>
      </c>
      <c r="E52" s="22">
        <v>200</v>
      </c>
      <c r="F52" s="43">
        <v>419.1</v>
      </c>
    </row>
    <row r="53" spans="1:6" ht="14.25">
      <c r="A53" s="28" t="s">
        <v>174</v>
      </c>
      <c r="B53" s="12" t="s">
        <v>90</v>
      </c>
      <c r="C53" s="31" t="s">
        <v>89</v>
      </c>
      <c r="D53" s="33"/>
      <c r="E53" s="33"/>
      <c r="F53" s="41">
        <f>F54</f>
        <v>165</v>
      </c>
    </row>
    <row r="54" spans="1:6" ht="25.5">
      <c r="A54" s="19"/>
      <c r="B54" s="12" t="s">
        <v>83</v>
      </c>
      <c r="C54" s="31" t="s">
        <v>89</v>
      </c>
      <c r="D54" s="21" t="s">
        <v>133</v>
      </c>
      <c r="E54" s="33"/>
      <c r="F54" s="41">
        <f>F55</f>
        <v>165</v>
      </c>
    </row>
    <row r="55" spans="1:6" ht="25.5">
      <c r="A55" s="20"/>
      <c r="B55" s="15" t="s">
        <v>93</v>
      </c>
      <c r="C55" s="34" t="s">
        <v>89</v>
      </c>
      <c r="D55" s="22" t="s">
        <v>133</v>
      </c>
      <c r="E55" s="35">
        <v>200</v>
      </c>
      <c r="F55" s="43">
        <v>165</v>
      </c>
    </row>
    <row r="56" spans="1:6" ht="14.25">
      <c r="A56" s="19">
        <v>4</v>
      </c>
      <c r="B56" s="12" t="s">
        <v>11</v>
      </c>
      <c r="C56" s="33" t="s">
        <v>61</v>
      </c>
      <c r="D56" s="33"/>
      <c r="E56" s="33"/>
      <c r="F56" s="41">
        <f>F57+F78</f>
        <v>35555</v>
      </c>
    </row>
    <row r="57" spans="1:6" ht="14.25">
      <c r="A57" s="19" t="s">
        <v>16</v>
      </c>
      <c r="B57" s="12" t="s">
        <v>149</v>
      </c>
      <c r="C57" s="32" t="s">
        <v>62</v>
      </c>
      <c r="D57" s="32"/>
      <c r="E57" s="37"/>
      <c r="F57" s="41">
        <f>F58+F65+F70+F75</f>
        <v>27079</v>
      </c>
    </row>
    <row r="58" spans="1:6" ht="27" customHeight="1">
      <c r="A58" s="19" t="s">
        <v>175</v>
      </c>
      <c r="B58" s="12" t="s">
        <v>35</v>
      </c>
      <c r="C58" s="32" t="s">
        <v>62</v>
      </c>
      <c r="D58" s="21" t="s">
        <v>150</v>
      </c>
      <c r="E58" s="37"/>
      <c r="F58" s="46">
        <f>F59+F61+F63</f>
        <v>14652</v>
      </c>
    </row>
    <row r="59" spans="1:6" ht="40.5" customHeight="1">
      <c r="A59" s="13"/>
      <c r="B59" s="50" t="s">
        <v>36</v>
      </c>
      <c r="C59" s="21" t="s">
        <v>127</v>
      </c>
      <c r="D59" s="21" t="s">
        <v>134</v>
      </c>
      <c r="E59" s="37"/>
      <c r="F59" s="41">
        <f>F60</f>
        <v>11237</v>
      </c>
    </row>
    <row r="60" spans="1:6" ht="25.5">
      <c r="A60" s="13"/>
      <c r="B60" s="15" t="s">
        <v>93</v>
      </c>
      <c r="C60" s="36" t="s">
        <v>62</v>
      </c>
      <c r="D60" s="22" t="s">
        <v>134</v>
      </c>
      <c r="E60" s="36">
        <v>200</v>
      </c>
      <c r="F60" s="43">
        <v>11237</v>
      </c>
    </row>
    <row r="61" spans="1:6" ht="17.25" customHeight="1">
      <c r="A61" s="13"/>
      <c r="B61" s="12" t="s">
        <v>13</v>
      </c>
      <c r="C61" s="32" t="s">
        <v>62</v>
      </c>
      <c r="D61" s="21" t="s">
        <v>135</v>
      </c>
      <c r="E61" s="37"/>
      <c r="F61" s="44">
        <f>F62</f>
        <v>2320</v>
      </c>
    </row>
    <row r="62" spans="1:6" ht="25.5">
      <c r="A62" s="13"/>
      <c r="B62" s="15" t="s">
        <v>93</v>
      </c>
      <c r="C62" s="35" t="s">
        <v>62</v>
      </c>
      <c r="D62" s="22" t="s">
        <v>135</v>
      </c>
      <c r="E62" s="35">
        <v>200</v>
      </c>
      <c r="F62" s="43">
        <v>2320</v>
      </c>
    </row>
    <row r="63" spans="1:6" ht="50.25" customHeight="1">
      <c r="A63" s="13"/>
      <c r="B63" s="14" t="s">
        <v>79</v>
      </c>
      <c r="C63" s="33" t="s">
        <v>62</v>
      </c>
      <c r="D63" s="21" t="s">
        <v>136</v>
      </c>
      <c r="E63" s="35"/>
      <c r="F63" s="44">
        <f>F64</f>
        <v>1095</v>
      </c>
    </row>
    <row r="64" spans="1:6" ht="25.5">
      <c r="A64" s="13"/>
      <c r="B64" s="15" t="s">
        <v>93</v>
      </c>
      <c r="C64" s="36" t="s">
        <v>62</v>
      </c>
      <c r="D64" s="22" t="s">
        <v>136</v>
      </c>
      <c r="E64" s="36">
        <v>200</v>
      </c>
      <c r="F64" s="43">
        <v>1095</v>
      </c>
    </row>
    <row r="65" spans="1:6" ht="40.5" customHeight="1">
      <c r="A65" s="19" t="s">
        <v>176</v>
      </c>
      <c r="B65" s="12" t="s">
        <v>30</v>
      </c>
      <c r="C65" s="32" t="s">
        <v>62</v>
      </c>
      <c r="D65" s="21" t="s">
        <v>137</v>
      </c>
      <c r="E65" s="37"/>
      <c r="F65" s="41">
        <f>F66+F68</f>
        <v>1155</v>
      </c>
    </row>
    <row r="66" spans="1:6" ht="25.5">
      <c r="A66" s="13"/>
      <c r="B66" s="14" t="s">
        <v>95</v>
      </c>
      <c r="C66" s="33" t="s">
        <v>62</v>
      </c>
      <c r="D66" s="21" t="s">
        <v>138</v>
      </c>
      <c r="E66" s="32"/>
      <c r="F66" s="41">
        <f>F67</f>
        <v>1120</v>
      </c>
    </row>
    <row r="67" spans="1:6" ht="25.5">
      <c r="A67" s="13"/>
      <c r="B67" s="15" t="s">
        <v>93</v>
      </c>
      <c r="C67" s="35" t="s">
        <v>62</v>
      </c>
      <c r="D67" s="22" t="s">
        <v>138</v>
      </c>
      <c r="E67" s="35">
        <v>200</v>
      </c>
      <c r="F67" s="43">
        <v>1120</v>
      </c>
    </row>
    <row r="68" spans="1:6" ht="71.25" customHeight="1">
      <c r="A68" s="13"/>
      <c r="B68" s="14" t="s">
        <v>151</v>
      </c>
      <c r="C68" s="33" t="s">
        <v>62</v>
      </c>
      <c r="D68" s="21" t="s">
        <v>139</v>
      </c>
      <c r="E68" s="35"/>
      <c r="F68" s="44">
        <f>F69</f>
        <v>35</v>
      </c>
    </row>
    <row r="69" spans="1:6" ht="25.5">
      <c r="A69" s="13"/>
      <c r="B69" s="15" t="s">
        <v>93</v>
      </c>
      <c r="C69" s="35" t="s">
        <v>62</v>
      </c>
      <c r="D69" s="22" t="s">
        <v>139</v>
      </c>
      <c r="E69" s="35">
        <v>200</v>
      </c>
      <c r="F69" s="43">
        <v>35</v>
      </c>
    </row>
    <row r="70" spans="1:6" ht="14.25">
      <c r="A70" s="19" t="s">
        <v>177</v>
      </c>
      <c r="B70" s="12" t="s">
        <v>14</v>
      </c>
      <c r="C70" s="32" t="s">
        <v>62</v>
      </c>
      <c r="D70" s="21" t="s">
        <v>140</v>
      </c>
      <c r="E70" s="37"/>
      <c r="F70" s="41">
        <f>F71+F73</f>
        <v>8877</v>
      </c>
    </row>
    <row r="71" spans="1:6" ht="25.5">
      <c r="A71" s="13"/>
      <c r="B71" s="12" t="s">
        <v>31</v>
      </c>
      <c r="C71" s="32" t="s">
        <v>62</v>
      </c>
      <c r="D71" s="21" t="s">
        <v>141</v>
      </c>
      <c r="E71" s="37"/>
      <c r="F71" s="41">
        <f>F72</f>
        <v>8130</v>
      </c>
    </row>
    <row r="72" spans="1:6" ht="25.5">
      <c r="A72" s="13"/>
      <c r="B72" s="15" t="s">
        <v>93</v>
      </c>
      <c r="C72" s="35" t="s">
        <v>62</v>
      </c>
      <c r="D72" s="22" t="s">
        <v>141</v>
      </c>
      <c r="E72" s="35">
        <v>200</v>
      </c>
      <c r="F72" s="43">
        <v>8130</v>
      </c>
    </row>
    <row r="73" spans="1:6" ht="40.5" customHeight="1">
      <c r="A73" s="13"/>
      <c r="B73" s="12" t="s">
        <v>47</v>
      </c>
      <c r="C73" s="33" t="s">
        <v>62</v>
      </c>
      <c r="D73" s="17" t="s">
        <v>142</v>
      </c>
      <c r="E73" s="33"/>
      <c r="F73" s="44">
        <f>F74</f>
        <v>747</v>
      </c>
    </row>
    <row r="74" spans="1:6" ht="25.5">
      <c r="A74" s="13"/>
      <c r="B74" s="15" t="s">
        <v>93</v>
      </c>
      <c r="C74" s="35" t="s">
        <v>62</v>
      </c>
      <c r="D74" s="16" t="s">
        <v>142</v>
      </c>
      <c r="E74" s="35">
        <v>200</v>
      </c>
      <c r="F74" s="43">
        <v>747</v>
      </c>
    </row>
    <row r="75" spans="1:6" ht="14.25">
      <c r="A75" s="19" t="s">
        <v>178</v>
      </c>
      <c r="B75" s="12" t="s">
        <v>32</v>
      </c>
      <c r="C75" s="33" t="s">
        <v>62</v>
      </c>
      <c r="D75" s="17" t="s">
        <v>143</v>
      </c>
      <c r="E75" s="33"/>
      <c r="F75" s="41">
        <f>F76</f>
        <v>2395</v>
      </c>
    </row>
    <row r="76" spans="1:6" ht="26.25" customHeight="1">
      <c r="A76" s="13"/>
      <c r="B76" s="12" t="s">
        <v>91</v>
      </c>
      <c r="C76" s="33" t="s">
        <v>62</v>
      </c>
      <c r="D76" s="17" t="s">
        <v>144</v>
      </c>
      <c r="E76" s="33"/>
      <c r="F76" s="41">
        <f>F77</f>
        <v>2395</v>
      </c>
    </row>
    <row r="77" spans="1:6" ht="25.5">
      <c r="A77" s="13"/>
      <c r="B77" s="15" t="s">
        <v>93</v>
      </c>
      <c r="C77" s="35" t="s">
        <v>62</v>
      </c>
      <c r="D77" s="16" t="s">
        <v>144</v>
      </c>
      <c r="E77" s="35">
        <v>200</v>
      </c>
      <c r="F77" s="43">
        <v>2395</v>
      </c>
    </row>
    <row r="78" spans="1:6" ht="25.5">
      <c r="A78" s="19" t="s">
        <v>179</v>
      </c>
      <c r="B78" s="12" t="s">
        <v>39</v>
      </c>
      <c r="C78" s="33" t="s">
        <v>63</v>
      </c>
      <c r="D78" s="33"/>
      <c r="E78" s="33"/>
      <c r="F78" s="41">
        <f>F79</f>
        <v>8476</v>
      </c>
    </row>
    <row r="79" spans="1:6" ht="53.25" customHeight="1">
      <c r="A79" s="19" t="s">
        <v>180</v>
      </c>
      <c r="B79" s="12" t="s">
        <v>41</v>
      </c>
      <c r="C79" s="33" t="s">
        <v>63</v>
      </c>
      <c r="D79" s="17" t="s">
        <v>128</v>
      </c>
      <c r="E79" s="33"/>
      <c r="F79" s="41">
        <f>F80+F81+F82</f>
        <v>8476</v>
      </c>
    </row>
    <row r="80" spans="1:6" ht="51">
      <c r="A80" s="13"/>
      <c r="B80" s="15" t="s">
        <v>53</v>
      </c>
      <c r="C80" s="35" t="s">
        <v>63</v>
      </c>
      <c r="D80" s="16" t="s">
        <v>128</v>
      </c>
      <c r="E80" s="35">
        <v>100</v>
      </c>
      <c r="F80" s="43">
        <v>3699</v>
      </c>
    </row>
    <row r="81" spans="1:6" ht="25.5">
      <c r="A81" s="13"/>
      <c r="B81" s="15" t="s">
        <v>93</v>
      </c>
      <c r="C81" s="35" t="s">
        <v>63</v>
      </c>
      <c r="D81" s="16" t="s">
        <v>128</v>
      </c>
      <c r="E81" s="35">
        <v>200</v>
      </c>
      <c r="F81" s="43">
        <v>4776</v>
      </c>
    </row>
    <row r="82" spans="1:6" ht="15">
      <c r="A82" s="20"/>
      <c r="B82" s="15" t="s">
        <v>52</v>
      </c>
      <c r="C82" s="35" t="s">
        <v>63</v>
      </c>
      <c r="D82" s="16" t="s">
        <v>128</v>
      </c>
      <c r="E82" s="36">
        <v>800</v>
      </c>
      <c r="F82" s="43">
        <v>1</v>
      </c>
    </row>
    <row r="83" spans="1:6" ht="14.25">
      <c r="A83" s="19">
        <v>5</v>
      </c>
      <c r="B83" s="12" t="s">
        <v>15</v>
      </c>
      <c r="C83" s="33" t="s">
        <v>64</v>
      </c>
      <c r="D83" s="33"/>
      <c r="E83" s="33"/>
      <c r="F83" s="41">
        <f>F87+F84</f>
        <v>905.3000000000001</v>
      </c>
    </row>
    <row r="84" spans="1:6" ht="25.5">
      <c r="A84" s="19" t="s">
        <v>43</v>
      </c>
      <c r="B84" s="12" t="s">
        <v>48</v>
      </c>
      <c r="C84" s="33" t="s">
        <v>65</v>
      </c>
      <c r="D84" s="33"/>
      <c r="E84" s="33"/>
      <c r="F84" s="41">
        <f>F85</f>
        <v>200</v>
      </c>
    </row>
    <row r="85" spans="1:6" ht="90.75" customHeight="1">
      <c r="A85" s="19" t="s">
        <v>44</v>
      </c>
      <c r="B85" s="18" t="s">
        <v>123</v>
      </c>
      <c r="C85" s="33" t="s">
        <v>65</v>
      </c>
      <c r="D85" s="17" t="s">
        <v>124</v>
      </c>
      <c r="E85" s="33"/>
      <c r="F85" s="41">
        <f>F86</f>
        <v>200</v>
      </c>
    </row>
    <row r="86" spans="1:6" ht="25.5">
      <c r="A86" s="13"/>
      <c r="B86" s="15" t="s">
        <v>93</v>
      </c>
      <c r="C86" s="35" t="s">
        <v>65</v>
      </c>
      <c r="D86" s="16" t="s">
        <v>124</v>
      </c>
      <c r="E86" s="35">
        <v>200</v>
      </c>
      <c r="F86" s="43">
        <v>200</v>
      </c>
    </row>
    <row r="87" spans="1:6" ht="14.25">
      <c r="A87" s="19" t="s">
        <v>46</v>
      </c>
      <c r="B87" s="12" t="s">
        <v>193</v>
      </c>
      <c r="C87" s="33" t="s">
        <v>66</v>
      </c>
      <c r="D87" s="33"/>
      <c r="E87" s="33"/>
      <c r="F87" s="41">
        <f>F88+F90+F92+F94+F96+F98</f>
        <v>705.3000000000001</v>
      </c>
    </row>
    <row r="88" spans="1:6" ht="25.5">
      <c r="A88" s="19" t="s">
        <v>181</v>
      </c>
      <c r="B88" s="12" t="s">
        <v>122</v>
      </c>
      <c r="C88" s="32" t="s">
        <v>66</v>
      </c>
      <c r="D88" s="17" t="s">
        <v>145</v>
      </c>
      <c r="E88" s="37"/>
      <c r="F88" s="41">
        <f>F89</f>
        <v>200.9</v>
      </c>
    </row>
    <row r="89" spans="1:6" ht="25.5">
      <c r="A89" s="13"/>
      <c r="B89" s="15" t="s">
        <v>93</v>
      </c>
      <c r="C89" s="36" t="s">
        <v>66</v>
      </c>
      <c r="D89" s="16" t="s">
        <v>145</v>
      </c>
      <c r="E89" s="36">
        <v>200</v>
      </c>
      <c r="F89" s="43">
        <v>200.9</v>
      </c>
    </row>
    <row r="90" spans="1:6" ht="38.25">
      <c r="A90" s="19" t="s">
        <v>182</v>
      </c>
      <c r="B90" s="14" t="s">
        <v>84</v>
      </c>
      <c r="C90" s="33" t="s">
        <v>66</v>
      </c>
      <c r="D90" s="17" t="s">
        <v>121</v>
      </c>
      <c r="E90" s="32"/>
      <c r="F90" s="44">
        <f>F91</f>
        <v>153.9</v>
      </c>
    </row>
    <row r="91" spans="1:6" ht="25.5">
      <c r="A91" s="13"/>
      <c r="B91" s="15" t="s">
        <v>93</v>
      </c>
      <c r="C91" s="35" t="s">
        <v>66</v>
      </c>
      <c r="D91" s="16" t="s">
        <v>121</v>
      </c>
      <c r="E91" s="35">
        <v>200</v>
      </c>
      <c r="F91" s="43">
        <v>153.9</v>
      </c>
    </row>
    <row r="92" spans="1:6" ht="38.25">
      <c r="A92" s="19" t="s">
        <v>183</v>
      </c>
      <c r="B92" s="14" t="s">
        <v>85</v>
      </c>
      <c r="C92" s="33" t="s">
        <v>66</v>
      </c>
      <c r="D92" s="17" t="s">
        <v>120</v>
      </c>
      <c r="E92" s="32"/>
      <c r="F92" s="44">
        <f>F93</f>
        <v>72</v>
      </c>
    </row>
    <row r="93" spans="1:6" ht="25.5">
      <c r="A93" s="13"/>
      <c r="B93" s="15" t="s">
        <v>93</v>
      </c>
      <c r="C93" s="35" t="s">
        <v>66</v>
      </c>
      <c r="D93" s="16" t="s">
        <v>120</v>
      </c>
      <c r="E93" s="35">
        <v>200</v>
      </c>
      <c r="F93" s="43">
        <v>72</v>
      </c>
    </row>
    <row r="94" spans="1:6" ht="51">
      <c r="A94" s="19" t="s">
        <v>184</v>
      </c>
      <c r="B94" s="14" t="s">
        <v>87</v>
      </c>
      <c r="C94" s="33" t="s">
        <v>66</v>
      </c>
      <c r="D94" s="17" t="s">
        <v>119</v>
      </c>
      <c r="E94" s="32"/>
      <c r="F94" s="44">
        <f>F95</f>
        <v>134.4</v>
      </c>
    </row>
    <row r="95" spans="1:6" ht="25.5">
      <c r="A95" s="13"/>
      <c r="B95" s="15" t="s">
        <v>93</v>
      </c>
      <c r="C95" s="35" t="s">
        <v>66</v>
      </c>
      <c r="D95" s="16" t="s">
        <v>119</v>
      </c>
      <c r="E95" s="35">
        <v>200</v>
      </c>
      <c r="F95" s="43">
        <v>134.4</v>
      </c>
    </row>
    <row r="96" spans="1:6" ht="51">
      <c r="A96" s="19" t="s">
        <v>185</v>
      </c>
      <c r="B96" s="14" t="s">
        <v>86</v>
      </c>
      <c r="C96" s="33" t="s">
        <v>66</v>
      </c>
      <c r="D96" s="17" t="s">
        <v>118</v>
      </c>
      <c r="E96" s="32"/>
      <c r="F96" s="44">
        <f>F97</f>
        <v>114.1</v>
      </c>
    </row>
    <row r="97" spans="1:6" ht="25.5">
      <c r="A97" s="13"/>
      <c r="B97" s="15" t="s">
        <v>93</v>
      </c>
      <c r="C97" s="35" t="s">
        <v>66</v>
      </c>
      <c r="D97" s="16" t="s">
        <v>118</v>
      </c>
      <c r="E97" s="35">
        <v>200</v>
      </c>
      <c r="F97" s="43">
        <v>114.1</v>
      </c>
    </row>
    <row r="98" spans="1:6" ht="51">
      <c r="A98" s="19" t="s">
        <v>186</v>
      </c>
      <c r="B98" s="12" t="s">
        <v>92</v>
      </c>
      <c r="C98" s="33" t="s">
        <v>66</v>
      </c>
      <c r="D98" s="17" t="s">
        <v>117</v>
      </c>
      <c r="E98" s="32"/>
      <c r="F98" s="44">
        <f>F99</f>
        <v>30</v>
      </c>
    </row>
    <row r="99" spans="1:6" ht="25.5">
      <c r="A99" s="13"/>
      <c r="B99" s="15" t="s">
        <v>93</v>
      </c>
      <c r="C99" s="35">
        <v>707</v>
      </c>
      <c r="D99" s="16" t="s">
        <v>117</v>
      </c>
      <c r="E99" s="35">
        <v>200</v>
      </c>
      <c r="F99" s="43">
        <v>30</v>
      </c>
    </row>
    <row r="100" spans="1:6" ht="14.25">
      <c r="A100" s="19">
        <v>6</v>
      </c>
      <c r="B100" s="12" t="s">
        <v>17</v>
      </c>
      <c r="C100" s="33" t="s">
        <v>67</v>
      </c>
      <c r="D100" s="33"/>
      <c r="E100" s="33"/>
      <c r="F100" s="41">
        <f>F101</f>
        <v>9401.2</v>
      </c>
    </row>
    <row r="101" spans="1:6" ht="14.25">
      <c r="A101" s="19" t="s">
        <v>19</v>
      </c>
      <c r="B101" s="12" t="s">
        <v>18</v>
      </c>
      <c r="C101" s="33" t="s">
        <v>68</v>
      </c>
      <c r="D101" s="33"/>
      <c r="E101" s="33"/>
      <c r="F101" s="41">
        <f>F102+F104</f>
        <v>9401.2</v>
      </c>
    </row>
    <row r="102" spans="1:6" ht="30" customHeight="1">
      <c r="A102" s="29" t="s">
        <v>21</v>
      </c>
      <c r="B102" s="12" t="s">
        <v>34</v>
      </c>
      <c r="C102" s="33" t="s">
        <v>68</v>
      </c>
      <c r="D102" s="17" t="s">
        <v>146</v>
      </c>
      <c r="E102" s="33"/>
      <c r="F102" s="41">
        <f>F103</f>
        <v>7610.7</v>
      </c>
    </row>
    <row r="103" spans="1:6" ht="25.5">
      <c r="A103" s="13"/>
      <c r="B103" s="15" t="s">
        <v>93</v>
      </c>
      <c r="C103" s="36" t="s">
        <v>68</v>
      </c>
      <c r="D103" s="16" t="s">
        <v>146</v>
      </c>
      <c r="E103" s="36">
        <v>200</v>
      </c>
      <c r="F103" s="43">
        <v>7610.7</v>
      </c>
    </row>
    <row r="104" spans="1:6" ht="25.5">
      <c r="A104" s="29" t="s">
        <v>187</v>
      </c>
      <c r="B104" s="12" t="s">
        <v>88</v>
      </c>
      <c r="C104" s="33" t="s">
        <v>68</v>
      </c>
      <c r="D104" s="17" t="s">
        <v>116</v>
      </c>
      <c r="E104" s="32"/>
      <c r="F104" s="44">
        <f>F105</f>
        <v>1790.5</v>
      </c>
    </row>
    <row r="105" spans="1:6" ht="25.5">
      <c r="A105" s="13"/>
      <c r="B105" s="15" t="s">
        <v>93</v>
      </c>
      <c r="C105" s="36" t="s">
        <v>68</v>
      </c>
      <c r="D105" s="16" t="s">
        <v>116</v>
      </c>
      <c r="E105" s="36">
        <v>200</v>
      </c>
      <c r="F105" s="43">
        <v>1790.5</v>
      </c>
    </row>
    <row r="106" spans="1:6" ht="14.25">
      <c r="A106" s="19">
        <v>7</v>
      </c>
      <c r="B106" s="54" t="s">
        <v>160</v>
      </c>
      <c r="C106" s="33" t="s">
        <v>69</v>
      </c>
      <c r="D106" s="33"/>
      <c r="E106" s="32"/>
      <c r="F106" s="41">
        <f>F107+F110</f>
        <v>9691.1</v>
      </c>
    </row>
    <row r="107" spans="1:6" ht="14.25">
      <c r="A107" s="19" t="s">
        <v>37</v>
      </c>
      <c r="B107" s="12" t="s">
        <v>42</v>
      </c>
      <c r="C107" s="33" t="s">
        <v>70</v>
      </c>
      <c r="D107" s="33"/>
      <c r="E107" s="32"/>
      <c r="F107" s="41">
        <f>F108</f>
        <v>798</v>
      </c>
    </row>
    <row r="108" spans="1:6" ht="63.75">
      <c r="A108" s="19" t="s">
        <v>188</v>
      </c>
      <c r="B108" s="12" t="s">
        <v>163</v>
      </c>
      <c r="C108" s="33" t="s">
        <v>70</v>
      </c>
      <c r="D108" s="17" t="s">
        <v>115</v>
      </c>
      <c r="E108" s="32"/>
      <c r="F108" s="41">
        <f>F109</f>
        <v>798</v>
      </c>
    </row>
    <row r="109" spans="1:6" ht="15">
      <c r="A109" s="13"/>
      <c r="B109" s="15" t="s">
        <v>71</v>
      </c>
      <c r="C109" s="35" t="s">
        <v>70</v>
      </c>
      <c r="D109" s="24" t="s">
        <v>115</v>
      </c>
      <c r="E109" s="36">
        <v>300</v>
      </c>
      <c r="F109" s="43">
        <v>798</v>
      </c>
    </row>
    <row r="110" spans="1:6" ht="14.25">
      <c r="A110" s="19" t="s">
        <v>189</v>
      </c>
      <c r="B110" s="12" t="s">
        <v>20</v>
      </c>
      <c r="C110" s="33" t="s">
        <v>72</v>
      </c>
      <c r="D110" s="33"/>
      <c r="E110" s="33"/>
      <c r="F110" s="46">
        <f>F111+F113</f>
        <v>8893.1</v>
      </c>
    </row>
    <row r="111" spans="1:6" ht="38.25">
      <c r="A111" s="19" t="s">
        <v>190</v>
      </c>
      <c r="B111" s="12" t="s">
        <v>154</v>
      </c>
      <c r="C111" s="33" t="s">
        <v>72</v>
      </c>
      <c r="D111" s="17" t="s">
        <v>153</v>
      </c>
      <c r="E111" s="35"/>
      <c r="F111" s="46">
        <f>F112</f>
        <v>5804</v>
      </c>
    </row>
    <row r="112" spans="1:6" ht="15">
      <c r="A112" s="13"/>
      <c r="B112" s="15" t="s">
        <v>71</v>
      </c>
      <c r="C112" s="35" t="s">
        <v>72</v>
      </c>
      <c r="D112" s="16" t="s">
        <v>153</v>
      </c>
      <c r="E112" s="36">
        <v>300</v>
      </c>
      <c r="F112" s="43">
        <v>5804</v>
      </c>
    </row>
    <row r="113" spans="1:6" ht="38.25">
      <c r="A113" s="19" t="s">
        <v>191</v>
      </c>
      <c r="B113" s="12" t="s">
        <v>155</v>
      </c>
      <c r="C113" s="33" t="s">
        <v>72</v>
      </c>
      <c r="D113" s="17" t="s">
        <v>152</v>
      </c>
      <c r="E113" s="35"/>
      <c r="F113" s="46">
        <f>F114</f>
        <v>3089.1</v>
      </c>
    </row>
    <row r="114" spans="1:6" ht="15">
      <c r="A114" s="13"/>
      <c r="B114" s="15" t="s">
        <v>71</v>
      </c>
      <c r="C114" s="35" t="s">
        <v>72</v>
      </c>
      <c r="D114" s="16" t="s">
        <v>152</v>
      </c>
      <c r="E114" s="36">
        <v>300</v>
      </c>
      <c r="F114" s="48">
        <v>3089.1</v>
      </c>
    </row>
    <row r="115" spans="1:6" ht="14.25">
      <c r="A115" s="19">
        <v>8</v>
      </c>
      <c r="B115" s="14" t="s">
        <v>22</v>
      </c>
      <c r="C115" s="32" t="s">
        <v>73</v>
      </c>
      <c r="D115" s="38"/>
      <c r="E115" s="38"/>
      <c r="F115" s="41">
        <f>F116</f>
        <v>537.2</v>
      </c>
    </row>
    <row r="116" spans="1:6" ht="14.25">
      <c r="A116" s="19" t="s">
        <v>25</v>
      </c>
      <c r="B116" s="12" t="s">
        <v>23</v>
      </c>
      <c r="C116" s="33" t="s">
        <v>74</v>
      </c>
      <c r="D116" s="33"/>
      <c r="E116" s="38"/>
      <c r="F116" s="41">
        <f>F117</f>
        <v>537.2</v>
      </c>
    </row>
    <row r="117" spans="1:6" ht="76.5">
      <c r="A117" s="29" t="s">
        <v>164</v>
      </c>
      <c r="B117" s="12" t="s">
        <v>82</v>
      </c>
      <c r="C117" s="32" t="s">
        <v>74</v>
      </c>
      <c r="D117" s="17" t="s">
        <v>147</v>
      </c>
      <c r="E117" s="38"/>
      <c r="F117" s="41">
        <f>F118</f>
        <v>537.2</v>
      </c>
    </row>
    <row r="118" spans="1:6" ht="25.5">
      <c r="A118" s="13"/>
      <c r="B118" s="15" t="s">
        <v>93</v>
      </c>
      <c r="C118" s="36" t="s">
        <v>74</v>
      </c>
      <c r="D118" s="16" t="s">
        <v>147</v>
      </c>
      <c r="E118" s="36">
        <v>200</v>
      </c>
      <c r="F118" s="43">
        <v>537.2</v>
      </c>
    </row>
    <row r="119" spans="1:6" ht="14.25">
      <c r="A119" s="19">
        <v>9</v>
      </c>
      <c r="B119" s="12" t="s">
        <v>24</v>
      </c>
      <c r="C119" s="32" t="s">
        <v>75</v>
      </c>
      <c r="D119" s="32"/>
      <c r="E119" s="32"/>
      <c r="F119" s="41">
        <f>F120</f>
        <v>1416</v>
      </c>
    </row>
    <row r="120" spans="1:6" ht="14.25">
      <c r="A120" s="19" t="s">
        <v>33</v>
      </c>
      <c r="B120" s="12" t="s">
        <v>26</v>
      </c>
      <c r="C120" s="33" t="s">
        <v>76</v>
      </c>
      <c r="D120" s="32"/>
      <c r="E120" s="32"/>
      <c r="F120" s="41">
        <f>F121</f>
        <v>1416</v>
      </c>
    </row>
    <row r="121" spans="1:6" ht="101.25" customHeight="1">
      <c r="A121" s="29" t="s">
        <v>192</v>
      </c>
      <c r="B121" s="53" t="s">
        <v>166</v>
      </c>
      <c r="C121" s="21" t="s">
        <v>114</v>
      </c>
      <c r="D121" s="17" t="s">
        <v>148</v>
      </c>
      <c r="E121" s="32"/>
      <c r="F121" s="41">
        <f>F122</f>
        <v>1416</v>
      </c>
    </row>
    <row r="122" spans="1:6" ht="25.5">
      <c r="A122" s="13"/>
      <c r="B122" s="15" t="s">
        <v>93</v>
      </c>
      <c r="C122" s="36" t="s">
        <v>76</v>
      </c>
      <c r="D122" s="16" t="s">
        <v>148</v>
      </c>
      <c r="E122" s="36">
        <v>200</v>
      </c>
      <c r="F122" s="43">
        <v>1416</v>
      </c>
    </row>
    <row r="123" spans="1:6" ht="14.25">
      <c r="A123" s="13"/>
      <c r="B123" s="19" t="s">
        <v>45</v>
      </c>
      <c r="C123" s="30"/>
      <c r="D123" s="30"/>
      <c r="E123" s="30"/>
      <c r="F123" s="49">
        <f>F8+F43+F47+F56+F83+F100+F106+F115+F119</f>
        <v>77213.40000000001</v>
      </c>
    </row>
    <row r="124" spans="1:6" ht="24.75" customHeight="1">
      <c r="A124" s="5"/>
      <c r="B124" s="5"/>
      <c r="C124" s="5"/>
      <c r="D124" s="5"/>
      <c r="E124" s="5"/>
      <c r="F124" s="5"/>
    </row>
    <row r="125" spans="1:6" ht="24.75" customHeight="1">
      <c r="A125" s="5"/>
      <c r="B125" s="5"/>
      <c r="C125" s="5"/>
      <c r="D125" s="5"/>
      <c r="E125" s="5"/>
      <c r="F125" s="5"/>
    </row>
    <row r="126" spans="1:6" ht="24.75" customHeight="1">
      <c r="A126" s="5"/>
      <c r="B126" s="5"/>
      <c r="C126" s="5"/>
      <c r="D126" s="5"/>
      <c r="E126" s="5"/>
      <c r="F126" s="5"/>
    </row>
    <row r="127" spans="1:6" ht="24.75" customHeight="1">
      <c r="A127" s="5"/>
      <c r="B127" s="5"/>
      <c r="C127" s="5"/>
      <c r="D127" s="5"/>
      <c r="E127" s="5"/>
      <c r="F127" s="5"/>
    </row>
  </sheetData>
  <sheetProtection/>
  <mergeCells count="4">
    <mergeCell ref="A4:F4"/>
    <mergeCell ref="B1:F1"/>
    <mergeCell ref="B2:F2"/>
    <mergeCell ref="A5:F5"/>
  </mergeCells>
  <printOptions/>
  <pageMargins left="0.8267716535433072" right="0.3937007874015748" top="0.3937007874015748" bottom="0.1968503937007874" header="0.5118110236220472" footer="0.5118110236220472"/>
  <pageSetup fitToHeight="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2016-11-17T14:25:40Z</cp:lastPrinted>
  <dcterms:created xsi:type="dcterms:W3CDTF">2001-12-26T13:25:46Z</dcterms:created>
  <dcterms:modified xsi:type="dcterms:W3CDTF">2016-11-21T12:30:45Z</dcterms:modified>
  <cp:category/>
  <cp:version/>
  <cp:contentType/>
  <cp:contentStatus/>
</cp:coreProperties>
</file>