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75" windowWidth="12120" windowHeight="4200" activeTab="0"/>
  </bookViews>
  <sheets>
    <sheet name="Вед." sheetId="1" r:id="rId1"/>
  </sheets>
  <definedNames>
    <definedName name="_xlnm.Print_Titles" localSheetId="0">'Вед.'!$7:$7</definedName>
  </definedNames>
  <calcPr fullCalcOnLoad="1"/>
</workbook>
</file>

<file path=xl/sharedStrings.xml><?xml version="1.0" encoding="utf-8"?>
<sst xmlns="http://schemas.openxmlformats.org/spreadsheetml/2006/main" count="371" uniqueCount="200">
  <si>
    <t>N  п/п</t>
  </si>
  <si>
    <t>НАИМЕНОВАНИЕ     СТАТЕЙ</t>
  </si>
  <si>
    <t>Код целевой статьи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</si>
  <si>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</si>
  <si>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</si>
  <si>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</si>
  <si>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</si>
  <si>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</si>
  <si>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</si>
  <si>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2.1.</t>
  </si>
  <si>
    <t>Защита населения и территории от  чрезвычайных ситуаций природного и техногенного характера, гражданская оборона</t>
  </si>
  <si>
    <t>ЖИЛИЩНО-КОММУНАЛЬНОЕ ХОЗЯЙСТВО</t>
  </si>
  <si>
    <t>3.1.</t>
  </si>
  <si>
    <t>Установка, содержание и ремонт ограждений газонов</t>
  </si>
  <si>
    <t>Озеленение территории муниципального образования</t>
  </si>
  <si>
    <t>ОБРАЗОВАНИЕ</t>
  </si>
  <si>
    <t>4.1.</t>
  </si>
  <si>
    <t xml:space="preserve">КУЛЬТУРА, КИНЕМАТОГРАФИЯ </t>
  </si>
  <si>
    <t>Культура</t>
  </si>
  <si>
    <t>6.1.</t>
  </si>
  <si>
    <t>Охрана семьи и детства</t>
  </si>
  <si>
    <t>6.1.1.</t>
  </si>
  <si>
    <t xml:space="preserve">ФИЗИЧЕСКАЯ КУЛЬТУРА И СПОРТ </t>
  </si>
  <si>
    <t>Массовый спорт</t>
  </si>
  <si>
    <t>СРЕДСТВА МАССОВОЙ ИНФОРМАЦИИ</t>
  </si>
  <si>
    <t>8.1.</t>
  </si>
  <si>
    <t>Периодическая печать и издательства</t>
  </si>
  <si>
    <t>НАЦИОНАЛЬНАЯ ЭКОНОМИКА</t>
  </si>
  <si>
    <t>Общеэкономические вопросы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</si>
  <si>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</si>
  <si>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</si>
  <si>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 территорий зеленых насаждений внутриквартального озеленения</t>
  </si>
  <si>
    <t>Прочие мероприятия в области благоустройства</t>
  </si>
  <si>
    <t>9.1.</t>
  </si>
  <si>
    <t>Организация  местных и участие в организации и проведении городских праздничных и иных зрелищных мероприятий</t>
  </si>
  <si>
    <t>Приложение №2</t>
  </si>
  <si>
    <t>Благоустройство придомовых территорий и дворовых территорий</t>
  </si>
  <si>
    <t>Текущий ремонт придомовых территорий и дворовых территорий,  включая проезды и въезды, пешеходные дорожки</t>
  </si>
  <si>
    <t>7.1.</t>
  </si>
  <si>
    <t>Реализация функций, связанных с общегосударственным управлением</t>
  </si>
  <si>
    <t>2.2.</t>
  </si>
  <si>
    <t>2.3.</t>
  </si>
  <si>
    <t>Другие вопросы в области жилищно-коммунального хозяйства</t>
  </si>
  <si>
    <t>Формирование архивных фондов органов местного самоуправления, муниципальных предприятий и учреждений</t>
  </si>
  <si>
    <t xml:space="preserve"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 коммунального хозяйства  </t>
  </si>
  <si>
    <t>Социальное обеспечение населения</t>
  </si>
  <si>
    <t>5.1.</t>
  </si>
  <si>
    <t>5.1.1.</t>
  </si>
  <si>
    <t>5.1.2.</t>
  </si>
  <si>
    <t>5.1.3.</t>
  </si>
  <si>
    <t>5.1.4.</t>
  </si>
  <si>
    <t>8.2.</t>
  </si>
  <si>
    <t>8.2.2.</t>
  </si>
  <si>
    <t>10.1.</t>
  </si>
  <si>
    <t>10.1.1.</t>
  </si>
  <si>
    <t>ИТОГО</t>
  </si>
  <si>
    <t>5.2.</t>
  </si>
  <si>
    <t>5.2.1.</t>
  </si>
  <si>
    <t xml:space="preserve">Проведение санитарных рубок, удаление аварийных, больных деревьев и кустарников в отношении зеленных насаждений внутриквартального озеленения </t>
  </si>
  <si>
    <t>Профессиональная подготовка, переподготовка и повышение квалификации</t>
  </si>
  <si>
    <t>6.2.</t>
  </si>
  <si>
    <t>6.2.1.1.</t>
  </si>
  <si>
    <t>6.2.2.</t>
  </si>
  <si>
    <t>6.2.3.</t>
  </si>
  <si>
    <t>6.2.4.</t>
  </si>
  <si>
    <t>6.2.5.</t>
  </si>
  <si>
    <t>01 00</t>
  </si>
  <si>
    <t>01 02</t>
  </si>
  <si>
    <t>01 03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</si>
  <si>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</si>
  <si>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</si>
  <si>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01 13</t>
  </si>
  <si>
    <t>01 04</t>
  </si>
  <si>
    <t>01 11</t>
  </si>
  <si>
    <t>03 00</t>
  </si>
  <si>
    <t>03 09</t>
  </si>
  <si>
    <t>04 00</t>
  </si>
  <si>
    <t>04 01</t>
  </si>
  <si>
    <t>05 00</t>
  </si>
  <si>
    <t>05 03</t>
  </si>
  <si>
    <t>05 05</t>
  </si>
  <si>
    <t>07 00</t>
  </si>
  <si>
    <t>07 05</t>
  </si>
  <si>
    <t>07 07</t>
  </si>
  <si>
    <t>08 00</t>
  </si>
  <si>
    <t>08 01</t>
  </si>
  <si>
    <t>10 00</t>
  </si>
  <si>
    <t>10 03</t>
  </si>
  <si>
    <t>Социальное обеспечение и иные выплаты населению</t>
  </si>
  <si>
    <t>10 04</t>
  </si>
  <si>
    <t>11 00</t>
  </si>
  <si>
    <t>11 02</t>
  </si>
  <si>
    <t>12 00</t>
  </si>
  <si>
    <t>12 02</t>
  </si>
  <si>
    <t>Код раздела/ подраздела</t>
  </si>
  <si>
    <t>Код вида расходов (группа, подгруппа )</t>
  </si>
  <si>
    <t>Код главного распорядителя бюджетных средств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</si>
  <si>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</si>
  <si>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</si>
  <si>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 xml:space="preserve">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</si>
  <si>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</si>
  <si>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6.2.6.</t>
  </si>
  <si>
    <t>Содействие развитию малого бизнеса на территории муниципального образования</t>
  </si>
  <si>
    <t>Участие в реализации мер по профилактике дорожно- 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</si>
  <si>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</si>
  <si>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в минимизации  и (или) ликвидации последствий проявления терроризма и экстремизма на территории муниципального образования</t>
  </si>
  <si>
    <t>Организация и проведению досуговых мероприятий для жителей муниципального образования</t>
  </si>
  <si>
    <t>04 12</t>
  </si>
  <si>
    <t>Другие вопросы в области национальной экономики</t>
  </si>
  <si>
    <t>I</t>
  </si>
  <si>
    <t>II</t>
  </si>
  <si>
    <t xml:space="preserve">МЕСТНАЯ АДМИНИСТРАЦИЯ  ВНУТРИГОРОДСКОГО МУНИЦИПАЛЬНОГО ОБРАЗОВАНИЯ САНКТ-ПЕТЕРБУРГА МУНИЦИПАЛЬНЫЙ ОКРУГ ВАСИЛЬЕВСКИЙ </t>
  </si>
  <si>
    <t>Создание зон отдыха, в том числе обустройство и содержание  детских площадок</t>
  </si>
  <si>
    <t xml:space="preserve">Участие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                                       </t>
  </si>
  <si>
    <t>09.1.1.</t>
  </si>
  <si>
    <t>07.1.1.</t>
  </si>
  <si>
    <t>07.1.2.</t>
  </si>
  <si>
    <t xml:space="preserve">МУНИЦИПАЛЬНЫЙ СОВЕТ ВНУТРИГОРОДСКОГО МУНИЦИПАЛЬНОГО ОБРАЗОВАНИЯ САНКТ-ПЕТЕРБУРГА МУНИЦИПАЛЬНЫЙ ОКРУГ ВАСИЛЬЕВСКИЙ  </t>
  </si>
  <si>
    <t>Закупка товаров, работ и услуг для обеспечения государственных (муниципальных) нужд</t>
  </si>
  <si>
    <t>Содержание и обеспечение деятельности представительного органа муниципальных образований</t>
  </si>
  <si>
    <t>Оборудование контейнерных площадок на дворовых территориях</t>
  </si>
  <si>
    <t>00200 00010</t>
  </si>
  <si>
    <t>00200 00020</t>
  </si>
  <si>
    <t>Содержание лиц, замещающих должности муниципальной службы, а также лиц, замещающих должности, не отнесенные к должностям муниципальной службы.</t>
  </si>
  <si>
    <t>00200 00022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</si>
  <si>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самоуправ-ления, осуществляющим свои полномочия на непостоянной основе, расходов в связи с осуществлением ими своих мандатов</t>
  </si>
  <si>
    <t>00200 00023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</si>
  <si>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</si>
  <si>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0104</t>
  </si>
  <si>
    <t>00200 00030</t>
  </si>
  <si>
    <t>00200 00031</t>
  </si>
  <si>
    <t>Резервный фонд местной администрации муниципального образования</t>
  </si>
  <si>
    <t>0111</t>
  </si>
  <si>
    <t>07000 00060</t>
  </si>
  <si>
    <t>0113</t>
  </si>
  <si>
    <t>09200 00000</t>
  </si>
  <si>
    <t>09200 00072</t>
  </si>
  <si>
    <t>Осуществление защиты прав потребителей.</t>
  </si>
  <si>
    <t>09200 00440</t>
  </si>
  <si>
    <t>1202</t>
  </si>
  <si>
    <t>50500 00230</t>
  </si>
  <si>
    <t>79500 00560</t>
  </si>
  <si>
    <t>79500 00540</t>
  </si>
  <si>
    <t>79500 00530</t>
  </si>
  <si>
    <t>79500 00520</t>
  </si>
  <si>
    <t>79500 00510</t>
  </si>
  <si>
    <t>79500 00490</t>
  </si>
  <si>
    <t>Проведение работ по военно-патриотическому воспитанию граждан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</si>
  <si>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</si>
  <si>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t>79500 00181</t>
  </si>
  <si>
    <t>0401</t>
  </si>
  <si>
    <t>0503</t>
  </si>
  <si>
    <t>00200 00460</t>
  </si>
  <si>
    <r>
      <t> </t>
    </r>
    <r>
      <rPr>
        <b/>
        <sz val="10"/>
        <rFont val="Times New Roman"/>
        <family val="1"/>
      </rPr>
      <t>4.2</t>
    </r>
  </si>
  <si>
    <t>79500 00074</t>
  </si>
  <si>
    <t>79500 00090</t>
  </si>
  <si>
    <t>79500 00101</t>
  </si>
  <si>
    <t>79500 00102</t>
  </si>
  <si>
    <t>79500 00121</t>
  </si>
  <si>
    <t xml:space="preserve">79500 00131 </t>
  </si>
  <si>
    <t>79500 00133</t>
  </si>
  <si>
    <t>79500 00134</t>
  </si>
  <si>
    <t>79500 00140</t>
  </si>
  <si>
    <t>79500 00141</t>
  </si>
  <si>
    <t>79500 00142</t>
  </si>
  <si>
    <t>79500 00150</t>
  </si>
  <si>
    <t>79500 00151</t>
  </si>
  <si>
    <t>79500 00153</t>
  </si>
  <si>
    <t>79500 00160</t>
  </si>
  <si>
    <t>79500 00161</t>
  </si>
  <si>
    <t>79500 00191</t>
  </si>
  <si>
    <t>79500 00200</t>
  </si>
  <si>
    <t>79500 00241</t>
  </si>
  <si>
    <t>79500 00251</t>
  </si>
  <si>
    <t>8.2.1.</t>
  </si>
  <si>
    <t xml:space="preserve">Благоустройство </t>
  </si>
  <si>
    <t>79500 00130</t>
  </si>
  <si>
    <t>51100 G0870</t>
  </si>
  <si>
    <t>51100 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</si>
  <si>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</t>
  </si>
  <si>
    <t xml:space="preserve">Расходы на исполнение государственного полномочия по выплате денежных средств на вознаграждение приемным родителям </t>
  </si>
  <si>
    <t xml:space="preserve">Расходы на исполнение государственного полномочия по составлению протоколов об административных правонарушениях </t>
  </si>
  <si>
    <t xml:space="preserve">Расходы на исполнение государственного полномочия по организации и осуществлению деятельности по опеке и попечительству 
</t>
  </si>
  <si>
    <t>00200 G0850</t>
  </si>
  <si>
    <t>09200 G0100</t>
  </si>
  <si>
    <t>СОЦИАЛЬНАЯ ПОЛИТИКА</t>
  </si>
  <si>
    <t>0103</t>
  </si>
  <si>
    <t>Содержание главы внутригородского муниципального образования Санкт-Петербурга</t>
  </si>
  <si>
    <t>Назначение, выплата, перерасчет  ежемесячной доплаты к пенсии лицам, замещавшим муниципальные должности, должности муниципальной службы в органах местного самоуправления муниципальных образований, в соответствии с законом Санкт-Петербурга</t>
  </si>
  <si>
    <t>8.1.1.</t>
  </si>
  <si>
    <t>СУММА, на         2017 год  тыс. руб.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</si>
  <si>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</si>
  <si>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Молодежная политика</t>
  </si>
  <si>
    <t xml:space="preserve">на 2017год  </t>
  </si>
  <si>
    <t xml:space="preserve">Ведомственная структура расходов бюджета внутригородского муниципального образования Санкт-Петербурга муниципальный округ Васильевский  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</si>
  <si>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 ищущих работу впервые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</si>
  <si>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 наркомании в Санкт-Петербурге</t>
  </si>
  <si>
    <t>к Решению № 39 от 05.12.2016г.</t>
  </si>
  <si>
    <t>Участие в организации и финансировании проведения оплачиваемых общественных работ</t>
  </si>
  <si>
    <t>Участие в обеспечении чистоты и порядка на территории муниципального образования,  включая уборку территорий, водных акваторий, тупиков и проездов, не включенных в адресные программы, утвержденные исполнительными органами государственной власти Санкт-Петербурга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</si>
</sst>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[$-FC19]d\ mmmm\ yyyy\ &quot;г.&quot;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993300"/>
      <name val="Times New Roman"/>
      <family val="1"/>
    </font>
    <font>
      <b/>
      <sz val="10"/>
      <color rgb="FF0000FF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56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wrapText="1"/>
    </xf>
    <xf numFmtId="49" fontId="14" fillId="33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5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wrapText="1"/>
    </xf>
    <xf numFmtId="49" fontId="59" fillId="0" borderId="10" xfId="0" applyNumberFormat="1" applyFont="1" applyBorder="1" applyAlignment="1">
      <alignment horizontal="center" vertical="center"/>
    </xf>
    <xf numFmtId="180" fontId="18" fillId="0" borderId="10" xfId="0" applyNumberFormat="1" applyFont="1" applyBorder="1" applyAlignment="1">
      <alignment horizontal="right" vertical="center"/>
    </xf>
    <xf numFmtId="180" fontId="18" fillId="0" borderId="10" xfId="0" applyNumberFormat="1" applyFont="1" applyBorder="1" applyAlignment="1">
      <alignment horizontal="right" vertical="center" wrapText="1"/>
    </xf>
    <xf numFmtId="180" fontId="18" fillId="33" borderId="10" xfId="0" applyNumberFormat="1" applyFont="1" applyFill="1" applyBorder="1" applyAlignment="1">
      <alignment horizontal="right" vertical="center"/>
    </xf>
    <xf numFmtId="180" fontId="60" fillId="33" borderId="10" xfId="0" applyNumberFormat="1" applyFont="1" applyFill="1" applyBorder="1" applyAlignment="1">
      <alignment horizontal="right" vertical="center"/>
    </xf>
    <xf numFmtId="180" fontId="61" fillId="33" borderId="10" xfId="0" applyNumberFormat="1" applyFont="1" applyFill="1" applyBorder="1" applyAlignment="1">
      <alignment horizontal="right" vertical="center"/>
    </xf>
    <xf numFmtId="180" fontId="15" fillId="33" borderId="10" xfId="0" applyNumberFormat="1" applyFont="1" applyFill="1" applyBorder="1" applyAlignment="1">
      <alignment horizontal="right" vertical="center" wrapText="1"/>
    </xf>
    <xf numFmtId="180" fontId="18" fillId="33" borderId="10" xfId="0" applyNumberFormat="1" applyFont="1" applyFill="1" applyBorder="1" applyAlignment="1">
      <alignment horizontal="right" vertical="center" wrapText="1"/>
    </xf>
    <xf numFmtId="180" fontId="19" fillId="33" borderId="10" xfId="0" applyNumberFormat="1" applyFont="1" applyFill="1" applyBorder="1" applyAlignment="1">
      <alignment horizontal="right" vertical="center"/>
    </xf>
    <xf numFmtId="180" fontId="15" fillId="33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 horizontal="right" vertical="center"/>
    </xf>
    <xf numFmtId="180" fontId="5" fillId="33" borderId="10" xfId="0" applyNumberFormat="1" applyFont="1" applyFill="1" applyBorder="1" applyAlignment="1">
      <alignment/>
    </xf>
    <xf numFmtId="180" fontId="15" fillId="0" borderId="1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2" fontId="5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tabSelected="1" zoomScalePageLayoutView="0" workbookViewId="0" topLeftCell="A67">
      <selection activeCell="J67" sqref="J67"/>
    </sheetView>
  </sheetViews>
  <sheetFormatPr defaultColWidth="9.00390625" defaultRowHeight="24.75" customHeight="1"/>
  <cols>
    <col min="1" max="1" width="5.125" style="2" customWidth="1"/>
    <col min="2" max="2" width="45.625" style="2" customWidth="1"/>
    <col min="3" max="3" width="5.625" style="2" customWidth="1"/>
    <col min="4" max="4" width="6.75390625" style="2" customWidth="1"/>
    <col min="5" max="5" width="11.75390625" style="2" customWidth="1"/>
    <col min="6" max="6" width="6.00390625" style="2" customWidth="1"/>
    <col min="7" max="7" width="8.25390625" style="2" customWidth="1"/>
  </cols>
  <sheetData>
    <row r="1" spans="1:7" ht="19.5" customHeight="1">
      <c r="A1" s="5"/>
      <c r="B1" s="5"/>
      <c r="C1" s="62" t="s">
        <v>35</v>
      </c>
      <c r="D1" s="63"/>
      <c r="E1" s="63"/>
      <c r="F1" s="63"/>
      <c r="G1" s="63"/>
    </row>
    <row r="2" spans="1:7" s="1" customFormat="1" ht="14.25" customHeight="1">
      <c r="A2" s="5"/>
      <c r="B2" s="5"/>
      <c r="C2" s="64" t="s">
        <v>197</v>
      </c>
      <c r="D2" s="65"/>
      <c r="E2" s="65"/>
      <c r="F2" s="65"/>
      <c r="G2" s="65"/>
    </row>
    <row r="3" spans="1:7" s="4" customFormat="1" ht="14.25" customHeight="1">
      <c r="A3" s="8"/>
      <c r="B3" s="9"/>
      <c r="C3" s="9"/>
      <c r="D3" s="10"/>
      <c r="E3" s="6"/>
      <c r="F3" s="10"/>
      <c r="G3" s="10"/>
    </row>
    <row r="4" spans="1:7" s="1" customFormat="1" ht="48" customHeight="1">
      <c r="A4" s="60" t="s">
        <v>194</v>
      </c>
      <c r="B4" s="61"/>
      <c r="C4" s="61"/>
      <c r="D4" s="61"/>
      <c r="E4" s="61"/>
      <c r="F4" s="61"/>
      <c r="G4" s="61"/>
    </row>
    <row r="5" spans="1:7" s="1" customFormat="1" ht="13.5" customHeight="1">
      <c r="A5" s="66" t="s">
        <v>193</v>
      </c>
      <c r="B5" s="67"/>
      <c r="C5" s="67"/>
      <c r="D5" s="67"/>
      <c r="E5" s="67"/>
      <c r="F5" s="67"/>
      <c r="G5" s="67"/>
    </row>
    <row r="6" spans="1:7" ht="5.25" customHeight="1">
      <c r="A6" s="5"/>
      <c r="B6" s="5"/>
      <c r="C6" s="5"/>
      <c r="D6" s="7"/>
      <c r="E6" s="7"/>
      <c r="F6" s="7"/>
      <c r="G6" s="5"/>
    </row>
    <row r="7" spans="1:7" ht="94.5">
      <c r="A7" s="11" t="s">
        <v>0</v>
      </c>
      <c r="B7" s="11" t="s">
        <v>1</v>
      </c>
      <c r="C7" s="12" t="s">
        <v>96</v>
      </c>
      <c r="D7" s="11" t="s">
        <v>94</v>
      </c>
      <c r="E7" s="11" t="s">
        <v>2</v>
      </c>
      <c r="F7" s="11" t="s">
        <v>95</v>
      </c>
      <c r="G7" s="11" t="s">
        <v>190</v>
      </c>
    </row>
    <row r="8" spans="1:7" ht="56.25" customHeight="1">
      <c r="A8" s="24" t="s">
        <v>109</v>
      </c>
      <c r="B8" s="13" t="s">
        <v>117</v>
      </c>
      <c r="C8" s="39">
        <v>986</v>
      </c>
      <c r="D8" s="40"/>
      <c r="E8" s="40"/>
      <c r="F8" s="40"/>
      <c r="G8" s="48">
        <f>G9</f>
        <v>3059.3</v>
      </c>
    </row>
    <row r="9" spans="1:7" ht="14.25">
      <c r="A9" s="24">
        <v>1</v>
      </c>
      <c r="B9" s="13" t="s">
        <v>3</v>
      </c>
      <c r="C9" s="39">
        <v>986</v>
      </c>
      <c r="D9" s="41" t="s">
        <v>66</v>
      </c>
      <c r="E9" s="41"/>
      <c r="F9" s="41"/>
      <c r="G9" s="49">
        <f>G10+G14</f>
        <v>3059.3</v>
      </c>
    </row>
    <row r="10" spans="1:7" ht="38.25">
      <c r="A10" s="24">
        <v>1.1</v>
      </c>
      <c r="B10" s="13" t="s">
        <v>4</v>
      </c>
      <c r="C10" s="39">
        <v>986</v>
      </c>
      <c r="D10" s="41" t="s">
        <v>67</v>
      </c>
      <c r="E10" s="41"/>
      <c r="F10" s="41"/>
      <c r="G10" s="50">
        <f>G11</f>
        <v>1295.8</v>
      </c>
    </row>
    <row r="11" spans="1:7" ht="22.5" customHeight="1">
      <c r="A11" s="14"/>
      <c r="B11" s="13" t="s">
        <v>187</v>
      </c>
      <c r="C11" s="39">
        <v>986</v>
      </c>
      <c r="D11" s="41" t="s">
        <v>67</v>
      </c>
      <c r="E11" s="18" t="s">
        <v>121</v>
      </c>
      <c r="F11" s="41"/>
      <c r="G11" s="48">
        <f>G12+G13</f>
        <v>1295.8</v>
      </c>
    </row>
    <row r="12" spans="1:7" ht="63.75">
      <c r="A12" s="14"/>
      <c r="B12" s="16" t="s">
        <v>70</v>
      </c>
      <c r="C12" s="42">
        <v>986</v>
      </c>
      <c r="D12" s="43" t="s">
        <v>67</v>
      </c>
      <c r="E12" s="17" t="s">
        <v>121</v>
      </c>
      <c r="F12" s="43">
        <v>100</v>
      </c>
      <c r="G12" s="51">
        <v>1280.2</v>
      </c>
    </row>
    <row r="13" spans="1:7" ht="25.5">
      <c r="A13" s="14"/>
      <c r="B13" s="16" t="s">
        <v>118</v>
      </c>
      <c r="C13" s="42">
        <v>986</v>
      </c>
      <c r="D13" s="43" t="s">
        <v>67</v>
      </c>
      <c r="E13" s="17" t="s">
        <v>121</v>
      </c>
      <c r="F13" s="43">
        <v>200</v>
      </c>
      <c r="G13" s="51">
        <v>15.6</v>
      </c>
    </row>
    <row r="14" spans="1:7" ht="54" customHeight="1">
      <c r="A14" s="24">
        <v>1.2</v>
      </c>
      <c r="B14" s="13" t="s">
        <v>5</v>
      </c>
      <c r="C14" s="39">
        <v>986</v>
      </c>
      <c r="D14" s="41" t="s">
        <v>68</v>
      </c>
      <c r="E14" s="41"/>
      <c r="F14" s="41"/>
      <c r="G14" s="50">
        <f>G15+G22</f>
        <v>1763.5</v>
      </c>
    </row>
    <row r="15" spans="1:7" ht="38.25">
      <c r="A15" s="14"/>
      <c r="B15" s="13" t="s">
        <v>119</v>
      </c>
      <c r="C15" s="39">
        <v>986</v>
      </c>
      <c r="D15" s="41" t="s">
        <v>68</v>
      </c>
      <c r="E15" s="18" t="s">
        <v>122</v>
      </c>
      <c r="F15" s="41"/>
      <c r="G15" s="50">
        <f>G16+G20</f>
        <v>1691.5</v>
      </c>
    </row>
    <row r="16" spans="1:7" ht="51">
      <c r="A16" s="14"/>
      <c r="B16" s="13" t="s">
        <v>123</v>
      </c>
      <c r="C16" s="39">
        <v>986</v>
      </c>
      <c r="D16" s="41" t="s">
        <v>68</v>
      </c>
      <c r="E16" s="18" t="s">
        <v>124</v>
      </c>
      <c r="F16" s="41"/>
      <c r="G16" s="50">
        <f>G17+G18+G19</f>
        <v>1551.1</v>
      </c>
    </row>
    <row r="17" spans="1:7" ht="63.75">
      <c r="A17" s="14"/>
      <c r="B17" s="16" t="s">
        <v>70</v>
      </c>
      <c r="C17" s="42">
        <v>986</v>
      </c>
      <c r="D17" s="43" t="s">
        <v>68</v>
      </c>
      <c r="E17" s="17" t="s">
        <v>124</v>
      </c>
      <c r="F17" s="43">
        <v>100</v>
      </c>
      <c r="G17" s="51">
        <v>784.2</v>
      </c>
    </row>
    <row r="18" spans="1:7" ht="25.5">
      <c r="A18" s="14"/>
      <c r="B18" s="16" t="s">
        <v>118</v>
      </c>
      <c r="C18" s="42">
        <v>986</v>
      </c>
      <c r="D18" s="43" t="s">
        <v>68</v>
      </c>
      <c r="E18" s="17" t="s">
        <v>124</v>
      </c>
      <c r="F18" s="43">
        <v>200</v>
      </c>
      <c r="G18" s="51">
        <v>765.9</v>
      </c>
    </row>
    <row r="19" spans="1:7" ht="15">
      <c r="A19" s="14"/>
      <c r="B19" s="16" t="s">
        <v>69</v>
      </c>
      <c r="C19" s="42">
        <v>986</v>
      </c>
      <c r="D19" s="43" t="s">
        <v>68</v>
      </c>
      <c r="E19" s="17" t="s">
        <v>124</v>
      </c>
      <c r="F19" s="44">
        <v>800</v>
      </c>
      <c r="G19" s="51">
        <v>1</v>
      </c>
    </row>
    <row r="20" spans="1:7" ht="81" customHeight="1">
      <c r="A20" s="14"/>
      <c r="B20" s="19" t="s">
        <v>125</v>
      </c>
      <c r="C20" s="39">
        <v>986</v>
      </c>
      <c r="D20" s="41" t="s">
        <v>68</v>
      </c>
      <c r="E20" s="18" t="s">
        <v>126</v>
      </c>
      <c r="F20" s="41"/>
      <c r="G20" s="50">
        <f>G21</f>
        <v>140.4</v>
      </c>
    </row>
    <row r="21" spans="1:7" ht="63.75">
      <c r="A21" s="14"/>
      <c r="B21" s="16" t="s">
        <v>70</v>
      </c>
      <c r="C21" s="42">
        <v>986</v>
      </c>
      <c r="D21" s="43" t="s">
        <v>68</v>
      </c>
      <c r="E21" s="17" t="s">
        <v>126</v>
      </c>
      <c r="F21" s="43">
        <v>100</v>
      </c>
      <c r="G21" s="51">
        <v>140.4</v>
      </c>
    </row>
    <row r="22" spans="1:7" ht="39.75" customHeight="1">
      <c r="A22" s="14"/>
      <c r="B22" s="19" t="s">
        <v>29</v>
      </c>
      <c r="C22" s="39">
        <v>986</v>
      </c>
      <c r="D22" s="18" t="s">
        <v>186</v>
      </c>
      <c r="E22" s="27" t="s">
        <v>138</v>
      </c>
      <c r="F22" s="41"/>
      <c r="G22" s="52">
        <f>G23</f>
        <v>72</v>
      </c>
    </row>
    <row r="23" spans="1:7" ht="15">
      <c r="A23" s="14"/>
      <c r="B23" s="16" t="s">
        <v>69</v>
      </c>
      <c r="C23" s="42">
        <v>986</v>
      </c>
      <c r="D23" s="43" t="s">
        <v>68</v>
      </c>
      <c r="E23" s="29" t="s">
        <v>138</v>
      </c>
      <c r="F23" s="43">
        <v>800</v>
      </c>
      <c r="G23" s="51">
        <v>72</v>
      </c>
    </row>
    <row r="24" spans="1:7" ht="57" customHeight="1">
      <c r="A24" s="25" t="s">
        <v>110</v>
      </c>
      <c r="B24" s="13" t="s">
        <v>111</v>
      </c>
      <c r="C24" s="39">
        <v>908</v>
      </c>
      <c r="D24" s="39"/>
      <c r="E24" s="39"/>
      <c r="F24" s="39"/>
      <c r="G24" s="53">
        <f>G25+G46+G50+G59+G86+G103+G109+G118+G122</f>
        <v>73099</v>
      </c>
    </row>
    <row r="25" spans="1:7" ht="14.25">
      <c r="A25" s="24">
        <v>2</v>
      </c>
      <c r="B25" s="13" t="s">
        <v>3</v>
      </c>
      <c r="C25" s="39">
        <v>908</v>
      </c>
      <c r="D25" s="41" t="s">
        <v>66</v>
      </c>
      <c r="E25" s="41"/>
      <c r="F25" s="41"/>
      <c r="G25" s="54">
        <f>G26+G37+G40</f>
        <v>15755.199999999999</v>
      </c>
    </row>
    <row r="26" spans="1:7" ht="54.75" customHeight="1">
      <c r="A26" s="24" t="s">
        <v>9</v>
      </c>
      <c r="B26" s="13" t="s">
        <v>98</v>
      </c>
      <c r="C26" s="39">
        <v>908</v>
      </c>
      <c r="D26" s="41" t="s">
        <v>72</v>
      </c>
      <c r="E26" s="41"/>
      <c r="F26" s="41"/>
      <c r="G26" s="50">
        <f>G27+G35+G32</f>
        <v>15355.9</v>
      </c>
    </row>
    <row r="27" spans="1:7" ht="42" customHeight="1">
      <c r="A27" s="14"/>
      <c r="B27" s="19" t="s">
        <v>127</v>
      </c>
      <c r="C27" s="33">
        <v>908</v>
      </c>
      <c r="D27" s="27" t="s">
        <v>128</v>
      </c>
      <c r="E27" s="27" t="s">
        <v>129</v>
      </c>
      <c r="F27" s="45"/>
      <c r="G27" s="50">
        <f>G28</f>
        <v>13610</v>
      </c>
    </row>
    <row r="28" spans="1:7" ht="55.5" customHeight="1">
      <c r="A28" s="14"/>
      <c r="B28" s="19" t="s">
        <v>123</v>
      </c>
      <c r="C28" s="33">
        <v>908</v>
      </c>
      <c r="D28" s="27" t="s">
        <v>128</v>
      </c>
      <c r="E28" s="27" t="s">
        <v>130</v>
      </c>
      <c r="F28" s="43"/>
      <c r="G28" s="51">
        <f>G29+G30+G31</f>
        <v>13610</v>
      </c>
    </row>
    <row r="29" spans="1:7" ht="63.75">
      <c r="A29" s="14"/>
      <c r="B29" s="28" t="s">
        <v>70</v>
      </c>
      <c r="C29" s="34">
        <v>908</v>
      </c>
      <c r="D29" s="17" t="s">
        <v>128</v>
      </c>
      <c r="E29" s="29" t="s">
        <v>130</v>
      </c>
      <c r="F29" s="43">
        <v>100</v>
      </c>
      <c r="G29" s="55">
        <v>9673</v>
      </c>
    </row>
    <row r="30" spans="1:7" ht="25.5">
      <c r="A30" s="14"/>
      <c r="B30" s="16" t="s">
        <v>118</v>
      </c>
      <c r="C30" s="42">
        <v>908</v>
      </c>
      <c r="D30" s="44" t="s">
        <v>72</v>
      </c>
      <c r="E30" s="29" t="s">
        <v>130</v>
      </c>
      <c r="F30" s="43">
        <v>200</v>
      </c>
      <c r="G30" s="51">
        <v>3907</v>
      </c>
    </row>
    <row r="31" spans="1:7" ht="15">
      <c r="A31" s="14"/>
      <c r="B31" s="16" t="s">
        <v>69</v>
      </c>
      <c r="C31" s="42">
        <v>908</v>
      </c>
      <c r="D31" s="44" t="s">
        <v>72</v>
      </c>
      <c r="E31" s="29" t="s">
        <v>130</v>
      </c>
      <c r="F31" s="43">
        <v>800</v>
      </c>
      <c r="G31" s="51">
        <v>30</v>
      </c>
    </row>
    <row r="32" spans="1:7" ht="43.5" customHeight="1">
      <c r="A32" s="14"/>
      <c r="B32" s="20" t="s">
        <v>182</v>
      </c>
      <c r="C32" s="33">
        <v>908</v>
      </c>
      <c r="D32" s="18" t="s">
        <v>72</v>
      </c>
      <c r="E32" s="18" t="s">
        <v>183</v>
      </c>
      <c r="F32" s="43"/>
      <c r="G32" s="56">
        <f>G33+G34</f>
        <v>1739.3999999999999</v>
      </c>
    </row>
    <row r="33" spans="1:7" ht="66" customHeight="1">
      <c r="A33" s="14"/>
      <c r="B33" s="21" t="s">
        <v>70</v>
      </c>
      <c r="C33" s="34">
        <v>908</v>
      </c>
      <c r="D33" s="17" t="s">
        <v>72</v>
      </c>
      <c r="E33" s="17" t="s">
        <v>183</v>
      </c>
      <c r="F33" s="43">
        <v>100</v>
      </c>
      <c r="G33" s="57">
        <v>1619.8</v>
      </c>
    </row>
    <row r="34" spans="1:7" ht="25.5">
      <c r="A34" s="14"/>
      <c r="B34" s="16" t="s">
        <v>118</v>
      </c>
      <c r="C34" s="34">
        <v>908</v>
      </c>
      <c r="D34" s="17" t="s">
        <v>72</v>
      </c>
      <c r="E34" s="17" t="s">
        <v>183</v>
      </c>
      <c r="F34" s="43">
        <v>200</v>
      </c>
      <c r="G34" s="57">
        <v>119.6</v>
      </c>
    </row>
    <row r="35" spans="1:7" ht="39" customHeight="1">
      <c r="A35" s="14"/>
      <c r="B35" s="13" t="s">
        <v>181</v>
      </c>
      <c r="C35" s="39">
        <v>908</v>
      </c>
      <c r="D35" s="41" t="s">
        <v>72</v>
      </c>
      <c r="E35" s="18" t="s">
        <v>184</v>
      </c>
      <c r="F35" s="41"/>
      <c r="G35" s="56">
        <f>G36</f>
        <v>6.5</v>
      </c>
    </row>
    <row r="36" spans="1:7" ht="25.5">
      <c r="A36" s="14"/>
      <c r="B36" s="16" t="s">
        <v>118</v>
      </c>
      <c r="C36" s="42">
        <v>908</v>
      </c>
      <c r="D36" s="43" t="s">
        <v>72</v>
      </c>
      <c r="E36" s="17" t="s">
        <v>184</v>
      </c>
      <c r="F36" s="43">
        <v>200</v>
      </c>
      <c r="G36" s="57">
        <v>6.5</v>
      </c>
    </row>
    <row r="37" spans="1:7" ht="14.25">
      <c r="A37" s="24" t="s">
        <v>40</v>
      </c>
      <c r="B37" s="13" t="s">
        <v>6</v>
      </c>
      <c r="C37" s="39">
        <v>908</v>
      </c>
      <c r="D37" s="40" t="s">
        <v>73</v>
      </c>
      <c r="E37" s="45"/>
      <c r="F37" s="45"/>
      <c r="G37" s="50">
        <f>G38</f>
        <v>100</v>
      </c>
    </row>
    <row r="38" spans="1:7" ht="25.5">
      <c r="A38" s="14"/>
      <c r="B38" s="19" t="s">
        <v>131</v>
      </c>
      <c r="C38" s="46">
        <v>908</v>
      </c>
      <c r="D38" s="30" t="s">
        <v>132</v>
      </c>
      <c r="E38" s="30" t="s">
        <v>133</v>
      </c>
      <c r="F38" s="43"/>
      <c r="G38" s="55">
        <f>G39</f>
        <v>100</v>
      </c>
    </row>
    <row r="39" spans="1:7" ht="15">
      <c r="A39" s="14"/>
      <c r="B39" s="16" t="s">
        <v>69</v>
      </c>
      <c r="C39" s="42">
        <v>908</v>
      </c>
      <c r="D39" s="43" t="s">
        <v>73</v>
      </c>
      <c r="E39" s="31" t="s">
        <v>133</v>
      </c>
      <c r="F39" s="43">
        <v>800</v>
      </c>
      <c r="G39" s="51">
        <v>100</v>
      </c>
    </row>
    <row r="40" spans="1:7" ht="14.25">
      <c r="A40" s="24" t="s">
        <v>41</v>
      </c>
      <c r="B40" s="13" t="s">
        <v>7</v>
      </c>
      <c r="C40" s="39">
        <v>908</v>
      </c>
      <c r="D40" s="40" t="s">
        <v>71</v>
      </c>
      <c r="E40" s="45"/>
      <c r="F40" s="45"/>
      <c r="G40" s="50">
        <f>G41+G44</f>
        <v>299.3</v>
      </c>
    </row>
    <row r="41" spans="1:7" ht="25.5">
      <c r="A41" s="24"/>
      <c r="B41" s="19" t="s">
        <v>39</v>
      </c>
      <c r="C41" s="46">
        <v>908</v>
      </c>
      <c r="D41" s="32" t="s">
        <v>134</v>
      </c>
      <c r="E41" s="27" t="s">
        <v>135</v>
      </c>
      <c r="F41" s="45"/>
      <c r="G41" s="50">
        <f>G42</f>
        <v>99.3</v>
      </c>
    </row>
    <row r="42" spans="1:7" ht="38.25">
      <c r="A42" s="24"/>
      <c r="B42" s="13" t="s">
        <v>43</v>
      </c>
      <c r="C42" s="39">
        <v>908</v>
      </c>
      <c r="D42" s="40" t="s">
        <v>71</v>
      </c>
      <c r="E42" s="27" t="s">
        <v>136</v>
      </c>
      <c r="F42" s="45"/>
      <c r="G42" s="50">
        <f>G43</f>
        <v>99.3</v>
      </c>
    </row>
    <row r="43" spans="1:7" ht="25.5">
      <c r="A43" s="14"/>
      <c r="B43" s="16" t="s">
        <v>118</v>
      </c>
      <c r="C43" s="42">
        <v>908</v>
      </c>
      <c r="D43" s="44" t="s">
        <v>71</v>
      </c>
      <c r="E43" s="29" t="s">
        <v>136</v>
      </c>
      <c r="F43" s="43">
        <v>200</v>
      </c>
      <c r="G43" s="51">
        <v>99.3</v>
      </c>
    </row>
    <row r="44" spans="1:7" ht="14.25">
      <c r="A44" s="14"/>
      <c r="B44" s="19" t="s">
        <v>137</v>
      </c>
      <c r="C44" s="46">
        <v>908</v>
      </c>
      <c r="D44" s="30" t="s">
        <v>134</v>
      </c>
      <c r="E44" s="32" t="s">
        <v>154</v>
      </c>
      <c r="F44" s="41"/>
      <c r="G44" s="52">
        <f>G45</f>
        <v>200</v>
      </c>
    </row>
    <row r="45" spans="1:7" ht="25.5">
      <c r="A45" s="14"/>
      <c r="B45" s="16" t="s">
        <v>118</v>
      </c>
      <c r="C45" s="42">
        <v>908</v>
      </c>
      <c r="D45" s="43" t="s">
        <v>71</v>
      </c>
      <c r="E45" s="29" t="s">
        <v>154</v>
      </c>
      <c r="F45" s="43">
        <v>200</v>
      </c>
      <c r="G45" s="51">
        <v>200</v>
      </c>
    </row>
    <row r="46" spans="1:7" s="3" customFormat="1" ht="25.5">
      <c r="A46" s="24">
        <v>3</v>
      </c>
      <c r="B46" s="13" t="s">
        <v>8</v>
      </c>
      <c r="C46" s="39">
        <v>908</v>
      </c>
      <c r="D46" s="40" t="s">
        <v>74</v>
      </c>
      <c r="E46" s="45"/>
      <c r="F46" s="45"/>
      <c r="G46" s="50">
        <f>G47</f>
        <v>102.9</v>
      </c>
    </row>
    <row r="47" spans="1:7" ht="38.25">
      <c r="A47" s="24" t="s">
        <v>12</v>
      </c>
      <c r="B47" s="13" t="s">
        <v>10</v>
      </c>
      <c r="C47" s="39">
        <v>908</v>
      </c>
      <c r="D47" s="40" t="s">
        <v>75</v>
      </c>
      <c r="E47" s="45"/>
      <c r="F47" s="45"/>
      <c r="G47" s="50">
        <f>G48</f>
        <v>102.9</v>
      </c>
    </row>
    <row r="48" spans="1:7" ht="63.75">
      <c r="A48" s="14"/>
      <c r="B48" s="13" t="s">
        <v>99</v>
      </c>
      <c r="C48" s="39">
        <v>908</v>
      </c>
      <c r="D48" s="41" t="s">
        <v>75</v>
      </c>
      <c r="E48" s="18" t="s">
        <v>155</v>
      </c>
      <c r="F48" s="41"/>
      <c r="G48" s="50">
        <f>G49</f>
        <v>102.9</v>
      </c>
    </row>
    <row r="49" spans="1:7" ht="25.5">
      <c r="A49" s="14"/>
      <c r="B49" s="16" t="s">
        <v>118</v>
      </c>
      <c r="C49" s="42">
        <v>908</v>
      </c>
      <c r="D49" s="43" t="s">
        <v>75</v>
      </c>
      <c r="E49" s="17" t="s">
        <v>155</v>
      </c>
      <c r="F49" s="43">
        <v>200</v>
      </c>
      <c r="G49" s="51">
        <v>102.9</v>
      </c>
    </row>
    <row r="50" spans="1:7" ht="14.25">
      <c r="A50" s="24">
        <v>4</v>
      </c>
      <c r="B50" s="13" t="s">
        <v>27</v>
      </c>
      <c r="C50" s="39">
        <v>908</v>
      </c>
      <c r="D50" s="41" t="s">
        <v>76</v>
      </c>
      <c r="E50" s="41"/>
      <c r="F50" s="41"/>
      <c r="G50" s="50">
        <f>G51+G56</f>
        <v>665.6</v>
      </c>
    </row>
    <row r="51" spans="1:7" ht="14.25">
      <c r="A51" s="24" t="s">
        <v>16</v>
      </c>
      <c r="B51" s="13" t="s">
        <v>28</v>
      </c>
      <c r="C51" s="39">
        <v>908</v>
      </c>
      <c r="D51" s="41" t="s">
        <v>77</v>
      </c>
      <c r="E51" s="41"/>
      <c r="F51" s="41"/>
      <c r="G51" s="50">
        <f>G52+G54</f>
        <v>500.6</v>
      </c>
    </row>
    <row r="52" spans="1:7" ht="25.5">
      <c r="A52" s="14"/>
      <c r="B52" s="22" t="s">
        <v>198</v>
      </c>
      <c r="C52" s="33">
        <v>908</v>
      </c>
      <c r="D52" s="33" t="s">
        <v>150</v>
      </c>
      <c r="E52" s="18" t="s">
        <v>156</v>
      </c>
      <c r="F52" s="40"/>
      <c r="G52" s="50">
        <f>G53</f>
        <v>81.5</v>
      </c>
    </row>
    <row r="53" spans="1:7" ht="25.5">
      <c r="A53" s="14"/>
      <c r="B53" s="16" t="s">
        <v>118</v>
      </c>
      <c r="C53" s="42">
        <v>908</v>
      </c>
      <c r="D53" s="42" t="s">
        <v>77</v>
      </c>
      <c r="E53" s="17" t="s">
        <v>156</v>
      </c>
      <c r="F53" s="43">
        <v>200</v>
      </c>
      <c r="G53" s="51">
        <v>81.5</v>
      </c>
    </row>
    <row r="54" spans="1:7" ht="93.75" customHeight="1">
      <c r="A54" s="14"/>
      <c r="B54" s="19" t="s">
        <v>195</v>
      </c>
      <c r="C54" s="33">
        <v>908</v>
      </c>
      <c r="D54" s="33" t="s">
        <v>150</v>
      </c>
      <c r="E54" s="18" t="s">
        <v>157</v>
      </c>
      <c r="F54" s="27"/>
      <c r="G54" s="50">
        <f>G55</f>
        <v>419.1</v>
      </c>
    </row>
    <row r="55" spans="1:7" ht="25.5">
      <c r="A55" s="14"/>
      <c r="B55" s="21" t="s">
        <v>118</v>
      </c>
      <c r="C55" s="34">
        <v>908</v>
      </c>
      <c r="D55" s="34" t="s">
        <v>150</v>
      </c>
      <c r="E55" s="17" t="s">
        <v>157</v>
      </c>
      <c r="F55" s="29">
        <v>200</v>
      </c>
      <c r="G55" s="51">
        <v>419.1</v>
      </c>
    </row>
    <row r="56" spans="1:7" ht="14.25">
      <c r="A56" s="35" t="s">
        <v>153</v>
      </c>
      <c r="B56" s="13" t="s">
        <v>108</v>
      </c>
      <c r="C56" s="39">
        <v>908</v>
      </c>
      <c r="D56" s="39" t="s">
        <v>107</v>
      </c>
      <c r="E56" s="41"/>
      <c r="F56" s="41"/>
      <c r="G56" s="50">
        <f>G57</f>
        <v>165</v>
      </c>
    </row>
    <row r="57" spans="1:7" ht="25.5">
      <c r="A57" s="24"/>
      <c r="B57" s="13" t="s">
        <v>102</v>
      </c>
      <c r="C57" s="39">
        <v>908</v>
      </c>
      <c r="D57" s="39" t="s">
        <v>107</v>
      </c>
      <c r="E57" s="27" t="s">
        <v>158</v>
      </c>
      <c r="F57" s="41"/>
      <c r="G57" s="50">
        <f>G58</f>
        <v>165</v>
      </c>
    </row>
    <row r="58" spans="1:7" ht="25.5">
      <c r="A58" s="26"/>
      <c r="B58" s="16" t="s">
        <v>118</v>
      </c>
      <c r="C58" s="42">
        <v>908</v>
      </c>
      <c r="D58" s="42" t="s">
        <v>107</v>
      </c>
      <c r="E58" s="29" t="s">
        <v>158</v>
      </c>
      <c r="F58" s="43">
        <v>200</v>
      </c>
      <c r="G58" s="51">
        <v>165</v>
      </c>
    </row>
    <row r="59" spans="1:7" ht="17.25" customHeight="1">
      <c r="A59" s="24">
        <v>5</v>
      </c>
      <c r="B59" s="13" t="s">
        <v>11</v>
      </c>
      <c r="C59" s="39">
        <v>908</v>
      </c>
      <c r="D59" s="41" t="s">
        <v>78</v>
      </c>
      <c r="E59" s="41"/>
      <c r="F59" s="41"/>
      <c r="G59" s="50">
        <f>G60+G81</f>
        <v>34941.2</v>
      </c>
    </row>
    <row r="60" spans="1:7" ht="16.5" customHeight="1">
      <c r="A60" s="24" t="s">
        <v>46</v>
      </c>
      <c r="B60" s="13" t="s">
        <v>175</v>
      </c>
      <c r="C60" s="39">
        <v>908</v>
      </c>
      <c r="D60" s="40" t="s">
        <v>79</v>
      </c>
      <c r="E60" s="40"/>
      <c r="F60" s="45"/>
      <c r="G60" s="50">
        <f>G61+G68+G73+G78</f>
        <v>26686.8</v>
      </c>
    </row>
    <row r="61" spans="1:7" ht="25.5">
      <c r="A61" s="24" t="s">
        <v>47</v>
      </c>
      <c r="B61" s="13" t="s">
        <v>36</v>
      </c>
      <c r="C61" s="39">
        <v>908</v>
      </c>
      <c r="D61" s="40" t="s">
        <v>79</v>
      </c>
      <c r="E61" s="27" t="s">
        <v>176</v>
      </c>
      <c r="F61" s="45"/>
      <c r="G61" s="56">
        <f>G62+G64+G66</f>
        <v>14590.5</v>
      </c>
    </row>
    <row r="62" spans="1:7" ht="38.25">
      <c r="A62" s="14"/>
      <c r="B62" s="19" t="s">
        <v>37</v>
      </c>
      <c r="C62" s="33">
        <v>908</v>
      </c>
      <c r="D62" s="27" t="s">
        <v>151</v>
      </c>
      <c r="E62" s="27" t="s">
        <v>159</v>
      </c>
      <c r="F62" s="45"/>
      <c r="G62" s="50">
        <f>G63</f>
        <v>11175.5</v>
      </c>
    </row>
    <row r="63" spans="1:7" ht="25.5">
      <c r="A63" s="14"/>
      <c r="B63" s="16" t="s">
        <v>118</v>
      </c>
      <c r="C63" s="42">
        <v>908</v>
      </c>
      <c r="D63" s="44" t="s">
        <v>79</v>
      </c>
      <c r="E63" s="29" t="s">
        <v>159</v>
      </c>
      <c r="F63" s="44">
        <v>200</v>
      </c>
      <c r="G63" s="51">
        <v>11175.5</v>
      </c>
    </row>
    <row r="64" spans="1:7" ht="14.25">
      <c r="A64" s="14"/>
      <c r="B64" s="13" t="s">
        <v>13</v>
      </c>
      <c r="C64" s="39">
        <v>908</v>
      </c>
      <c r="D64" s="40" t="s">
        <v>79</v>
      </c>
      <c r="E64" s="27" t="s">
        <v>160</v>
      </c>
      <c r="F64" s="45"/>
      <c r="G64" s="52">
        <f>G65</f>
        <v>2320</v>
      </c>
    </row>
    <row r="65" spans="1:7" ht="25.5">
      <c r="A65" s="14"/>
      <c r="B65" s="16" t="s">
        <v>118</v>
      </c>
      <c r="C65" s="42">
        <v>908</v>
      </c>
      <c r="D65" s="43" t="s">
        <v>79</v>
      </c>
      <c r="E65" s="29" t="s">
        <v>160</v>
      </c>
      <c r="F65" s="43">
        <v>200</v>
      </c>
      <c r="G65" s="51">
        <v>2320</v>
      </c>
    </row>
    <row r="66" spans="1:7" ht="51">
      <c r="A66" s="14"/>
      <c r="B66" s="15" t="s">
        <v>97</v>
      </c>
      <c r="C66" s="39">
        <v>908</v>
      </c>
      <c r="D66" s="41" t="s">
        <v>79</v>
      </c>
      <c r="E66" s="27" t="s">
        <v>161</v>
      </c>
      <c r="F66" s="43"/>
      <c r="G66" s="52">
        <f>G67</f>
        <v>1095</v>
      </c>
    </row>
    <row r="67" spans="1:7" ht="25.5">
      <c r="A67" s="14"/>
      <c r="B67" s="16" t="s">
        <v>118</v>
      </c>
      <c r="C67" s="42">
        <v>908</v>
      </c>
      <c r="D67" s="44" t="s">
        <v>79</v>
      </c>
      <c r="E67" s="29" t="s">
        <v>161</v>
      </c>
      <c r="F67" s="44">
        <v>200</v>
      </c>
      <c r="G67" s="51">
        <v>1095</v>
      </c>
    </row>
    <row r="68" spans="1:7" ht="38.25">
      <c r="A68" s="24" t="s">
        <v>48</v>
      </c>
      <c r="B68" s="13" t="s">
        <v>30</v>
      </c>
      <c r="C68" s="39">
        <v>908</v>
      </c>
      <c r="D68" s="40" t="s">
        <v>79</v>
      </c>
      <c r="E68" s="27" t="s">
        <v>162</v>
      </c>
      <c r="F68" s="45"/>
      <c r="G68" s="50">
        <f>G69+G71</f>
        <v>1155</v>
      </c>
    </row>
    <row r="69" spans="1:7" ht="25.5">
      <c r="A69" s="14"/>
      <c r="B69" s="15" t="s">
        <v>120</v>
      </c>
      <c r="C69" s="39">
        <v>908</v>
      </c>
      <c r="D69" s="41" t="s">
        <v>79</v>
      </c>
      <c r="E69" s="27" t="s">
        <v>163</v>
      </c>
      <c r="F69" s="40"/>
      <c r="G69" s="50">
        <f>G70</f>
        <v>1120</v>
      </c>
    </row>
    <row r="70" spans="1:7" ht="25.5">
      <c r="A70" s="14"/>
      <c r="B70" s="16" t="s">
        <v>118</v>
      </c>
      <c r="C70" s="42">
        <v>908</v>
      </c>
      <c r="D70" s="43" t="s">
        <v>79</v>
      </c>
      <c r="E70" s="29" t="s">
        <v>163</v>
      </c>
      <c r="F70" s="43">
        <v>200</v>
      </c>
      <c r="G70" s="51">
        <v>1120</v>
      </c>
    </row>
    <row r="71" spans="1:7" ht="79.5" customHeight="1">
      <c r="A71" s="14"/>
      <c r="B71" s="15" t="s">
        <v>199</v>
      </c>
      <c r="C71" s="39">
        <v>908</v>
      </c>
      <c r="D71" s="41" t="s">
        <v>79</v>
      </c>
      <c r="E71" s="27" t="s">
        <v>164</v>
      </c>
      <c r="F71" s="43"/>
      <c r="G71" s="52">
        <f>G72</f>
        <v>35</v>
      </c>
    </row>
    <row r="72" spans="1:7" ht="25.5">
      <c r="A72" s="14"/>
      <c r="B72" s="16" t="s">
        <v>118</v>
      </c>
      <c r="C72" s="42">
        <v>908</v>
      </c>
      <c r="D72" s="43" t="s">
        <v>79</v>
      </c>
      <c r="E72" s="29" t="s">
        <v>164</v>
      </c>
      <c r="F72" s="43">
        <v>200</v>
      </c>
      <c r="G72" s="51">
        <v>35</v>
      </c>
    </row>
    <row r="73" spans="1:7" ht="14.25">
      <c r="A73" s="24" t="s">
        <v>49</v>
      </c>
      <c r="B73" s="13" t="s">
        <v>14</v>
      </c>
      <c r="C73" s="39">
        <v>908</v>
      </c>
      <c r="D73" s="40" t="s">
        <v>79</v>
      </c>
      <c r="E73" s="27" t="s">
        <v>165</v>
      </c>
      <c r="F73" s="45"/>
      <c r="G73" s="50">
        <f>G74+G76</f>
        <v>8513.3</v>
      </c>
    </row>
    <row r="74" spans="1:7" ht="25.5">
      <c r="A74" s="14"/>
      <c r="B74" s="13" t="s">
        <v>31</v>
      </c>
      <c r="C74" s="39">
        <v>908</v>
      </c>
      <c r="D74" s="40" t="s">
        <v>79</v>
      </c>
      <c r="E74" s="27" t="s">
        <v>166</v>
      </c>
      <c r="F74" s="45"/>
      <c r="G74" s="50">
        <f>G75</f>
        <v>7766.3</v>
      </c>
    </row>
    <row r="75" spans="1:7" ht="25.5">
      <c r="A75" s="14"/>
      <c r="B75" s="16" t="s">
        <v>118</v>
      </c>
      <c r="C75" s="42">
        <v>908</v>
      </c>
      <c r="D75" s="43" t="s">
        <v>79</v>
      </c>
      <c r="E75" s="29" t="s">
        <v>166</v>
      </c>
      <c r="F75" s="43">
        <v>200</v>
      </c>
      <c r="G75" s="51">
        <v>7766.3</v>
      </c>
    </row>
    <row r="76" spans="1:7" ht="51.75" customHeight="1">
      <c r="A76" s="14"/>
      <c r="B76" s="13" t="s">
        <v>58</v>
      </c>
      <c r="C76" s="39">
        <v>908</v>
      </c>
      <c r="D76" s="41" t="s">
        <v>79</v>
      </c>
      <c r="E76" s="18" t="s">
        <v>167</v>
      </c>
      <c r="F76" s="41"/>
      <c r="G76" s="52">
        <f>G77</f>
        <v>747</v>
      </c>
    </row>
    <row r="77" spans="1:7" ht="25.5">
      <c r="A77" s="14"/>
      <c r="B77" s="16" t="s">
        <v>118</v>
      </c>
      <c r="C77" s="42">
        <v>908</v>
      </c>
      <c r="D77" s="43" t="s">
        <v>79</v>
      </c>
      <c r="E77" s="17" t="s">
        <v>167</v>
      </c>
      <c r="F77" s="43">
        <v>200</v>
      </c>
      <c r="G77" s="51">
        <v>747</v>
      </c>
    </row>
    <row r="78" spans="1:7" ht="14.25">
      <c r="A78" s="24" t="s">
        <v>50</v>
      </c>
      <c r="B78" s="13" t="s">
        <v>32</v>
      </c>
      <c r="C78" s="39">
        <v>908</v>
      </c>
      <c r="D78" s="41" t="s">
        <v>79</v>
      </c>
      <c r="E78" s="18" t="s">
        <v>168</v>
      </c>
      <c r="F78" s="41"/>
      <c r="G78" s="50">
        <f>G79</f>
        <v>2428</v>
      </c>
    </row>
    <row r="79" spans="1:7" ht="25.5">
      <c r="A79" s="14"/>
      <c r="B79" s="13" t="s">
        <v>112</v>
      </c>
      <c r="C79" s="39">
        <v>908</v>
      </c>
      <c r="D79" s="41" t="s">
        <v>79</v>
      </c>
      <c r="E79" s="18" t="s">
        <v>169</v>
      </c>
      <c r="F79" s="41"/>
      <c r="G79" s="50">
        <f>G80</f>
        <v>2428</v>
      </c>
    </row>
    <row r="80" spans="1:7" ht="25.5">
      <c r="A80" s="14"/>
      <c r="B80" s="16" t="s">
        <v>118</v>
      </c>
      <c r="C80" s="42">
        <v>908</v>
      </c>
      <c r="D80" s="43" t="s">
        <v>79</v>
      </c>
      <c r="E80" s="17" t="s">
        <v>169</v>
      </c>
      <c r="F80" s="43">
        <v>200</v>
      </c>
      <c r="G80" s="51">
        <v>2428</v>
      </c>
    </row>
    <row r="81" spans="1:7" ht="25.5">
      <c r="A81" s="24" t="s">
        <v>56</v>
      </c>
      <c r="B81" s="13" t="s">
        <v>42</v>
      </c>
      <c r="C81" s="39">
        <v>908</v>
      </c>
      <c r="D81" s="41" t="s">
        <v>80</v>
      </c>
      <c r="E81" s="41"/>
      <c r="F81" s="41"/>
      <c r="G81" s="50">
        <f>G82</f>
        <v>8254.4</v>
      </c>
    </row>
    <row r="82" spans="1:7" ht="63" customHeight="1">
      <c r="A82" s="24" t="s">
        <v>57</v>
      </c>
      <c r="B82" s="13" t="s">
        <v>44</v>
      </c>
      <c r="C82" s="39">
        <v>908</v>
      </c>
      <c r="D82" s="41" t="s">
        <v>80</v>
      </c>
      <c r="E82" s="18" t="s">
        <v>152</v>
      </c>
      <c r="F82" s="41"/>
      <c r="G82" s="50">
        <f>G83+G84+G85</f>
        <v>8254.4</v>
      </c>
    </row>
    <row r="83" spans="1:7" ht="67.5" customHeight="1">
      <c r="A83" s="14"/>
      <c r="B83" s="16" t="s">
        <v>70</v>
      </c>
      <c r="C83" s="42">
        <v>908</v>
      </c>
      <c r="D83" s="43" t="s">
        <v>80</v>
      </c>
      <c r="E83" s="17" t="s">
        <v>152</v>
      </c>
      <c r="F83" s="43">
        <v>100</v>
      </c>
      <c r="G83" s="51">
        <v>3477.4</v>
      </c>
    </row>
    <row r="84" spans="1:7" ht="25.5">
      <c r="A84" s="14"/>
      <c r="B84" s="16" t="s">
        <v>118</v>
      </c>
      <c r="C84" s="42">
        <v>908</v>
      </c>
      <c r="D84" s="43" t="s">
        <v>80</v>
      </c>
      <c r="E84" s="17" t="s">
        <v>152</v>
      </c>
      <c r="F84" s="43">
        <v>200</v>
      </c>
      <c r="G84" s="51">
        <v>4776</v>
      </c>
    </row>
    <row r="85" spans="1:7" ht="15">
      <c r="A85" s="26"/>
      <c r="B85" s="16" t="s">
        <v>69</v>
      </c>
      <c r="C85" s="42">
        <v>908</v>
      </c>
      <c r="D85" s="43" t="s">
        <v>80</v>
      </c>
      <c r="E85" s="17" t="s">
        <v>152</v>
      </c>
      <c r="F85" s="44">
        <v>800</v>
      </c>
      <c r="G85" s="51">
        <v>1</v>
      </c>
    </row>
    <row r="86" spans="1:7" ht="14.25">
      <c r="A86" s="24">
        <v>6</v>
      </c>
      <c r="B86" s="13" t="s">
        <v>15</v>
      </c>
      <c r="C86" s="39">
        <v>908</v>
      </c>
      <c r="D86" s="41" t="s">
        <v>81</v>
      </c>
      <c r="E86" s="41"/>
      <c r="F86" s="41"/>
      <c r="G86" s="50">
        <f>G90+G87</f>
        <v>905.3000000000001</v>
      </c>
    </row>
    <row r="87" spans="1:7" ht="25.5">
      <c r="A87" s="24" t="s">
        <v>19</v>
      </c>
      <c r="B87" s="13" t="s">
        <v>59</v>
      </c>
      <c r="C87" s="39">
        <v>908</v>
      </c>
      <c r="D87" s="41" t="s">
        <v>82</v>
      </c>
      <c r="E87" s="41"/>
      <c r="F87" s="41"/>
      <c r="G87" s="50">
        <f>G88</f>
        <v>200</v>
      </c>
    </row>
    <row r="88" spans="1:7" ht="93" customHeight="1">
      <c r="A88" s="24" t="s">
        <v>21</v>
      </c>
      <c r="B88" s="23" t="s">
        <v>148</v>
      </c>
      <c r="C88" s="39">
        <v>908</v>
      </c>
      <c r="D88" s="41" t="s">
        <v>82</v>
      </c>
      <c r="E88" s="18" t="s">
        <v>149</v>
      </c>
      <c r="F88" s="41"/>
      <c r="G88" s="50">
        <f>G89</f>
        <v>200</v>
      </c>
    </row>
    <row r="89" spans="1:7" ht="25.5">
      <c r="A89" s="14"/>
      <c r="B89" s="16" t="s">
        <v>118</v>
      </c>
      <c r="C89" s="42">
        <v>908</v>
      </c>
      <c r="D89" s="43" t="s">
        <v>82</v>
      </c>
      <c r="E89" s="17" t="s">
        <v>149</v>
      </c>
      <c r="F89" s="43">
        <v>200</v>
      </c>
      <c r="G89" s="51">
        <v>200</v>
      </c>
    </row>
    <row r="90" spans="1:7" ht="14.25">
      <c r="A90" s="24" t="s">
        <v>60</v>
      </c>
      <c r="B90" s="13" t="s">
        <v>192</v>
      </c>
      <c r="C90" s="39">
        <v>908</v>
      </c>
      <c r="D90" s="41" t="s">
        <v>83</v>
      </c>
      <c r="E90" s="41"/>
      <c r="F90" s="41"/>
      <c r="G90" s="50">
        <f>G91+G93+G95+G97+G99+G101</f>
        <v>705.3000000000001</v>
      </c>
    </row>
    <row r="91" spans="1:7" ht="25.5">
      <c r="A91" s="24" t="s">
        <v>61</v>
      </c>
      <c r="B91" s="13" t="s">
        <v>147</v>
      </c>
      <c r="C91" s="39">
        <v>908</v>
      </c>
      <c r="D91" s="41" t="s">
        <v>83</v>
      </c>
      <c r="E91" s="18" t="s">
        <v>170</v>
      </c>
      <c r="F91" s="45"/>
      <c r="G91" s="50">
        <f>G92</f>
        <v>200.9</v>
      </c>
    </row>
    <row r="92" spans="1:7" ht="25.5">
      <c r="A92" s="14"/>
      <c r="B92" s="16" t="s">
        <v>118</v>
      </c>
      <c r="C92" s="42">
        <v>908</v>
      </c>
      <c r="D92" s="43" t="s">
        <v>83</v>
      </c>
      <c r="E92" s="17" t="s">
        <v>170</v>
      </c>
      <c r="F92" s="44">
        <v>200</v>
      </c>
      <c r="G92" s="51">
        <v>200.9</v>
      </c>
    </row>
    <row r="93" spans="1:7" ht="38.25">
      <c r="A93" s="24" t="s">
        <v>62</v>
      </c>
      <c r="B93" s="15" t="s">
        <v>103</v>
      </c>
      <c r="C93" s="39">
        <v>908</v>
      </c>
      <c r="D93" s="41" t="s">
        <v>83</v>
      </c>
      <c r="E93" s="18" t="s">
        <v>146</v>
      </c>
      <c r="F93" s="40"/>
      <c r="G93" s="52">
        <f>G94</f>
        <v>153.9</v>
      </c>
    </row>
    <row r="94" spans="1:7" ht="25.5">
      <c r="A94" s="14"/>
      <c r="B94" s="16" t="s">
        <v>118</v>
      </c>
      <c r="C94" s="42">
        <v>908</v>
      </c>
      <c r="D94" s="43" t="s">
        <v>83</v>
      </c>
      <c r="E94" s="17" t="s">
        <v>146</v>
      </c>
      <c r="F94" s="43">
        <v>200</v>
      </c>
      <c r="G94" s="51">
        <v>153.9</v>
      </c>
    </row>
    <row r="95" spans="1:7" ht="51">
      <c r="A95" s="24" t="s">
        <v>63</v>
      </c>
      <c r="B95" s="15" t="s">
        <v>104</v>
      </c>
      <c r="C95" s="39">
        <v>908</v>
      </c>
      <c r="D95" s="41" t="s">
        <v>83</v>
      </c>
      <c r="E95" s="18" t="s">
        <v>145</v>
      </c>
      <c r="F95" s="40"/>
      <c r="G95" s="52">
        <f>G96</f>
        <v>72</v>
      </c>
    </row>
    <row r="96" spans="1:7" ht="25.5">
      <c r="A96" s="14"/>
      <c r="B96" s="16" t="s">
        <v>118</v>
      </c>
      <c r="C96" s="42">
        <v>908</v>
      </c>
      <c r="D96" s="43" t="s">
        <v>83</v>
      </c>
      <c r="E96" s="17" t="s">
        <v>145</v>
      </c>
      <c r="F96" s="43">
        <v>200</v>
      </c>
      <c r="G96" s="51">
        <v>72</v>
      </c>
    </row>
    <row r="97" spans="1:7" ht="51">
      <c r="A97" s="24" t="s">
        <v>64</v>
      </c>
      <c r="B97" s="15" t="s">
        <v>105</v>
      </c>
      <c r="C97" s="39">
        <v>908</v>
      </c>
      <c r="D97" s="41" t="s">
        <v>83</v>
      </c>
      <c r="E97" s="18" t="s">
        <v>144</v>
      </c>
      <c r="F97" s="40"/>
      <c r="G97" s="52">
        <f>G98</f>
        <v>134.4</v>
      </c>
    </row>
    <row r="98" spans="1:7" ht="25.5">
      <c r="A98" s="14"/>
      <c r="B98" s="16" t="s">
        <v>118</v>
      </c>
      <c r="C98" s="42">
        <v>908</v>
      </c>
      <c r="D98" s="43" t="s">
        <v>83</v>
      </c>
      <c r="E98" s="17" t="s">
        <v>144</v>
      </c>
      <c r="F98" s="43">
        <v>200</v>
      </c>
      <c r="G98" s="51">
        <v>134.4</v>
      </c>
    </row>
    <row r="99" spans="1:7" ht="70.5" customHeight="1">
      <c r="A99" s="24" t="s">
        <v>65</v>
      </c>
      <c r="B99" s="15" t="s">
        <v>196</v>
      </c>
      <c r="C99" s="39">
        <v>908</v>
      </c>
      <c r="D99" s="41" t="s">
        <v>83</v>
      </c>
      <c r="E99" s="18" t="s">
        <v>143</v>
      </c>
      <c r="F99" s="40"/>
      <c r="G99" s="52">
        <f>G100</f>
        <v>114.1</v>
      </c>
    </row>
    <row r="100" spans="1:7" ht="25.5">
      <c r="A100" s="14"/>
      <c r="B100" s="16" t="s">
        <v>118</v>
      </c>
      <c r="C100" s="42">
        <v>908</v>
      </c>
      <c r="D100" s="43" t="s">
        <v>83</v>
      </c>
      <c r="E100" s="17" t="s">
        <v>143</v>
      </c>
      <c r="F100" s="43">
        <v>200</v>
      </c>
      <c r="G100" s="51">
        <v>114.1</v>
      </c>
    </row>
    <row r="101" spans="1:7" ht="51">
      <c r="A101" s="24" t="s">
        <v>101</v>
      </c>
      <c r="B101" s="13" t="s">
        <v>113</v>
      </c>
      <c r="C101" s="39">
        <v>908</v>
      </c>
      <c r="D101" s="41" t="s">
        <v>83</v>
      </c>
      <c r="E101" s="18" t="s">
        <v>142</v>
      </c>
      <c r="F101" s="40"/>
      <c r="G101" s="52">
        <f>G102</f>
        <v>30</v>
      </c>
    </row>
    <row r="102" spans="1:7" ht="25.5">
      <c r="A102" s="14"/>
      <c r="B102" s="16" t="s">
        <v>118</v>
      </c>
      <c r="C102" s="42">
        <v>908</v>
      </c>
      <c r="D102" s="43" t="s">
        <v>83</v>
      </c>
      <c r="E102" s="17" t="s">
        <v>142</v>
      </c>
      <c r="F102" s="43">
        <v>200</v>
      </c>
      <c r="G102" s="51">
        <v>30</v>
      </c>
    </row>
    <row r="103" spans="1:7" ht="14.25">
      <c r="A103" s="24">
        <v>7</v>
      </c>
      <c r="B103" s="13" t="s">
        <v>17</v>
      </c>
      <c r="C103" s="39">
        <v>908</v>
      </c>
      <c r="D103" s="41" t="s">
        <v>84</v>
      </c>
      <c r="E103" s="41"/>
      <c r="F103" s="41"/>
      <c r="G103" s="50">
        <f>G104</f>
        <v>9046.7</v>
      </c>
    </row>
    <row r="104" spans="1:7" ht="14.25">
      <c r="A104" s="24" t="s">
        <v>38</v>
      </c>
      <c r="B104" s="13" t="s">
        <v>18</v>
      </c>
      <c r="C104" s="39">
        <v>908</v>
      </c>
      <c r="D104" s="41" t="s">
        <v>85</v>
      </c>
      <c r="E104" s="41"/>
      <c r="F104" s="41"/>
      <c r="G104" s="50">
        <f>G105+G107</f>
        <v>9046.7</v>
      </c>
    </row>
    <row r="105" spans="1:7" ht="38.25">
      <c r="A105" s="36" t="s">
        <v>115</v>
      </c>
      <c r="B105" s="13" t="s">
        <v>34</v>
      </c>
      <c r="C105" s="39">
        <v>908</v>
      </c>
      <c r="D105" s="41" t="s">
        <v>85</v>
      </c>
      <c r="E105" s="18" t="s">
        <v>171</v>
      </c>
      <c r="F105" s="41"/>
      <c r="G105" s="50">
        <f>G106</f>
        <v>7115.7</v>
      </c>
    </row>
    <row r="106" spans="1:7" ht="25.5">
      <c r="A106" s="14"/>
      <c r="B106" s="16" t="s">
        <v>118</v>
      </c>
      <c r="C106" s="42">
        <v>908</v>
      </c>
      <c r="D106" s="44" t="s">
        <v>85</v>
      </c>
      <c r="E106" s="17" t="s">
        <v>171</v>
      </c>
      <c r="F106" s="44">
        <v>200</v>
      </c>
      <c r="G106" s="51">
        <v>7115.7</v>
      </c>
    </row>
    <row r="107" spans="1:7" ht="25.5">
      <c r="A107" s="36" t="s">
        <v>116</v>
      </c>
      <c r="B107" s="13" t="s">
        <v>106</v>
      </c>
      <c r="C107" s="39">
        <v>908</v>
      </c>
      <c r="D107" s="41" t="s">
        <v>85</v>
      </c>
      <c r="E107" s="18" t="s">
        <v>141</v>
      </c>
      <c r="F107" s="40"/>
      <c r="G107" s="52">
        <f>G108</f>
        <v>1931</v>
      </c>
    </row>
    <row r="108" spans="1:7" ht="25.5">
      <c r="A108" s="14"/>
      <c r="B108" s="16" t="s">
        <v>118</v>
      </c>
      <c r="C108" s="42">
        <v>908</v>
      </c>
      <c r="D108" s="44" t="s">
        <v>85</v>
      </c>
      <c r="E108" s="17" t="s">
        <v>141</v>
      </c>
      <c r="F108" s="44">
        <v>200</v>
      </c>
      <c r="G108" s="51">
        <v>1931</v>
      </c>
    </row>
    <row r="109" spans="1:7" ht="14.25">
      <c r="A109" s="24">
        <v>8</v>
      </c>
      <c r="B109" s="38" t="s">
        <v>185</v>
      </c>
      <c r="C109" s="39">
        <v>908</v>
      </c>
      <c r="D109" s="41" t="s">
        <v>86</v>
      </c>
      <c r="E109" s="41"/>
      <c r="F109" s="40"/>
      <c r="G109" s="50">
        <f>G110+G113</f>
        <v>9634.1</v>
      </c>
    </row>
    <row r="110" spans="1:7" ht="14.25">
      <c r="A110" s="24" t="s">
        <v>25</v>
      </c>
      <c r="B110" s="13" t="s">
        <v>45</v>
      </c>
      <c r="C110" s="39">
        <v>908</v>
      </c>
      <c r="D110" s="41" t="s">
        <v>87</v>
      </c>
      <c r="E110" s="41"/>
      <c r="F110" s="40"/>
      <c r="G110" s="50">
        <f>G111</f>
        <v>741</v>
      </c>
    </row>
    <row r="111" spans="1:7" ht="76.5">
      <c r="A111" s="24" t="s">
        <v>189</v>
      </c>
      <c r="B111" s="13" t="s">
        <v>188</v>
      </c>
      <c r="C111" s="39">
        <v>908</v>
      </c>
      <c r="D111" s="41" t="s">
        <v>87</v>
      </c>
      <c r="E111" s="18" t="s">
        <v>140</v>
      </c>
      <c r="F111" s="40"/>
      <c r="G111" s="50">
        <f>G112</f>
        <v>741</v>
      </c>
    </row>
    <row r="112" spans="1:7" ht="15">
      <c r="A112" s="14"/>
      <c r="B112" s="16" t="s">
        <v>88</v>
      </c>
      <c r="C112" s="42">
        <v>908</v>
      </c>
      <c r="D112" s="43" t="s">
        <v>87</v>
      </c>
      <c r="E112" s="31" t="s">
        <v>140</v>
      </c>
      <c r="F112" s="44">
        <v>300</v>
      </c>
      <c r="G112" s="51">
        <v>741</v>
      </c>
    </row>
    <row r="113" spans="1:7" ht="14.25">
      <c r="A113" s="24" t="s">
        <v>51</v>
      </c>
      <c r="B113" s="13" t="s">
        <v>20</v>
      </c>
      <c r="C113" s="39">
        <v>908</v>
      </c>
      <c r="D113" s="41" t="s">
        <v>89</v>
      </c>
      <c r="E113" s="41"/>
      <c r="F113" s="41"/>
      <c r="G113" s="56">
        <f>G114+G116</f>
        <v>8893.1</v>
      </c>
    </row>
    <row r="114" spans="1:7" ht="48" customHeight="1">
      <c r="A114" s="24" t="s">
        <v>174</v>
      </c>
      <c r="B114" s="13" t="s">
        <v>179</v>
      </c>
      <c r="C114" s="39">
        <v>908</v>
      </c>
      <c r="D114" s="41" t="s">
        <v>89</v>
      </c>
      <c r="E114" s="18" t="s">
        <v>178</v>
      </c>
      <c r="F114" s="43"/>
      <c r="G114" s="56">
        <f>G115</f>
        <v>5804</v>
      </c>
    </row>
    <row r="115" spans="1:7" ht="15">
      <c r="A115" s="14"/>
      <c r="B115" s="16" t="s">
        <v>88</v>
      </c>
      <c r="C115" s="42">
        <v>908</v>
      </c>
      <c r="D115" s="43" t="s">
        <v>89</v>
      </c>
      <c r="E115" s="17" t="s">
        <v>178</v>
      </c>
      <c r="F115" s="44">
        <v>300</v>
      </c>
      <c r="G115" s="51">
        <v>5804</v>
      </c>
    </row>
    <row r="116" spans="1:7" ht="38.25">
      <c r="A116" s="24" t="s">
        <v>52</v>
      </c>
      <c r="B116" s="13" t="s">
        <v>180</v>
      </c>
      <c r="C116" s="39">
        <v>908</v>
      </c>
      <c r="D116" s="41" t="s">
        <v>89</v>
      </c>
      <c r="E116" s="18" t="s">
        <v>177</v>
      </c>
      <c r="F116" s="43"/>
      <c r="G116" s="56">
        <f>G117</f>
        <v>3089.1</v>
      </c>
    </row>
    <row r="117" spans="1:7" ht="15">
      <c r="A117" s="14"/>
      <c r="B117" s="16" t="s">
        <v>88</v>
      </c>
      <c r="C117" s="42">
        <v>908</v>
      </c>
      <c r="D117" s="43" t="s">
        <v>89</v>
      </c>
      <c r="E117" s="17" t="s">
        <v>177</v>
      </c>
      <c r="F117" s="44">
        <v>300</v>
      </c>
      <c r="G117" s="58">
        <v>3089.1</v>
      </c>
    </row>
    <row r="118" spans="1:7" ht="14.25">
      <c r="A118" s="24">
        <v>9</v>
      </c>
      <c r="B118" s="15" t="s">
        <v>22</v>
      </c>
      <c r="C118" s="39">
        <v>908</v>
      </c>
      <c r="D118" s="40" t="s">
        <v>90</v>
      </c>
      <c r="E118" s="47"/>
      <c r="F118" s="47"/>
      <c r="G118" s="50">
        <f>G119</f>
        <v>632</v>
      </c>
    </row>
    <row r="119" spans="1:7" ht="14.25">
      <c r="A119" s="24" t="s">
        <v>33</v>
      </c>
      <c r="B119" s="13" t="s">
        <v>23</v>
      </c>
      <c r="C119" s="39">
        <v>908</v>
      </c>
      <c r="D119" s="41" t="s">
        <v>91</v>
      </c>
      <c r="E119" s="41"/>
      <c r="F119" s="47"/>
      <c r="G119" s="50">
        <f>G120</f>
        <v>632</v>
      </c>
    </row>
    <row r="120" spans="1:7" ht="89.25">
      <c r="A120" s="36" t="s">
        <v>114</v>
      </c>
      <c r="B120" s="13" t="s">
        <v>100</v>
      </c>
      <c r="C120" s="39">
        <v>908</v>
      </c>
      <c r="D120" s="40" t="s">
        <v>91</v>
      </c>
      <c r="E120" s="18" t="s">
        <v>172</v>
      </c>
      <c r="F120" s="47"/>
      <c r="G120" s="50">
        <f>G121</f>
        <v>632</v>
      </c>
    </row>
    <row r="121" spans="1:7" ht="25.5">
      <c r="A121" s="14"/>
      <c r="B121" s="16" t="s">
        <v>118</v>
      </c>
      <c r="C121" s="42">
        <v>908</v>
      </c>
      <c r="D121" s="44" t="s">
        <v>91</v>
      </c>
      <c r="E121" s="17" t="s">
        <v>172</v>
      </c>
      <c r="F121" s="44">
        <v>200</v>
      </c>
      <c r="G121" s="51">
        <v>632</v>
      </c>
    </row>
    <row r="122" spans="1:7" ht="14.25">
      <c r="A122" s="24">
        <v>10</v>
      </c>
      <c r="B122" s="13" t="s">
        <v>24</v>
      </c>
      <c r="C122" s="39">
        <v>908</v>
      </c>
      <c r="D122" s="40" t="s">
        <v>92</v>
      </c>
      <c r="E122" s="40"/>
      <c r="F122" s="40"/>
      <c r="G122" s="50">
        <f>G123</f>
        <v>1416</v>
      </c>
    </row>
    <row r="123" spans="1:7" ht="14.25">
      <c r="A123" s="24" t="s">
        <v>53</v>
      </c>
      <c r="B123" s="13" t="s">
        <v>26</v>
      </c>
      <c r="C123" s="39">
        <v>908</v>
      </c>
      <c r="D123" s="41" t="s">
        <v>93</v>
      </c>
      <c r="E123" s="40"/>
      <c r="F123" s="40"/>
      <c r="G123" s="50">
        <f>G124</f>
        <v>1416</v>
      </c>
    </row>
    <row r="124" spans="1:7" ht="127.5">
      <c r="A124" s="36" t="s">
        <v>54</v>
      </c>
      <c r="B124" s="22" t="s">
        <v>191</v>
      </c>
      <c r="C124" s="33">
        <v>908</v>
      </c>
      <c r="D124" s="27" t="s">
        <v>139</v>
      </c>
      <c r="E124" s="18" t="s">
        <v>173</v>
      </c>
      <c r="F124" s="40"/>
      <c r="G124" s="50">
        <f>G125</f>
        <v>1416</v>
      </c>
    </row>
    <row r="125" spans="1:7" ht="25.5">
      <c r="A125" s="14"/>
      <c r="B125" s="16" t="s">
        <v>118</v>
      </c>
      <c r="C125" s="42">
        <v>908</v>
      </c>
      <c r="D125" s="44" t="s">
        <v>93</v>
      </c>
      <c r="E125" s="17" t="s">
        <v>173</v>
      </c>
      <c r="F125" s="44">
        <v>200</v>
      </c>
      <c r="G125" s="51">
        <v>1416</v>
      </c>
    </row>
    <row r="126" spans="1:7" ht="14.25">
      <c r="A126" s="14"/>
      <c r="B126" s="24" t="s">
        <v>55</v>
      </c>
      <c r="C126" s="24"/>
      <c r="D126" s="37"/>
      <c r="E126" s="37"/>
      <c r="F126" s="37"/>
      <c r="G126" s="59">
        <f>G8+G24</f>
        <v>76158.3</v>
      </c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</sheetData>
  <sheetProtection/>
  <mergeCells count="4">
    <mergeCell ref="A4:G4"/>
    <mergeCell ref="C1:G1"/>
    <mergeCell ref="C2:G2"/>
    <mergeCell ref="A5:G5"/>
  </mergeCells>
  <printOptions/>
  <pageMargins left="0.8267716535433072" right="0.5905511811023623" top="0.3937007874015748" bottom="0.3937007874015748" header="0.5118110236220472" footer="0.5118110236220472"/>
  <pageSetup fitToHeight="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user</cp:lastModifiedBy>
  <cp:lastPrinted>2016-12-06T14:52:44Z</cp:lastPrinted>
  <dcterms:created xsi:type="dcterms:W3CDTF">2001-12-26T13:25:46Z</dcterms:created>
  <dcterms:modified xsi:type="dcterms:W3CDTF">2016-12-06T14:53:46Z</dcterms:modified>
  <cp:category/>
  <cp:version/>
  <cp:contentType/>
  <cp:contentStatus/>
</cp:coreProperties>
</file>